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JUL-SEP\"/>
    </mc:Choice>
  </mc:AlternateContent>
  <bookViews>
    <workbookView xWindow="0" yWindow="0" windowWidth="24000" windowHeight="9732" tabRatio="923" firstSheet="37" activeTab="50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'ESF-08'!$A$7:$H$70</definedName>
    <definedName name="_xlnm.Print_Area" localSheetId="47">Conciliacion_Eg!$A$1:$D$37</definedName>
    <definedName name="_xlnm.Print_Area" localSheetId="45">Conciliacion_Ig!$A$1:$D$24</definedName>
    <definedName name="_xlnm.Print_Area" localSheetId="46">'Conciliacion_Ig (I)'!$A$1:$D$11</definedName>
    <definedName name="_xlnm.Print_Area" localSheetId="30">'EA-01'!$A$1:$D$51</definedName>
    <definedName name="_xlnm.Print_Area" localSheetId="32">'EA-02'!$A$1:$E$17</definedName>
    <definedName name="_xlnm.Print_Area" localSheetId="34">'EA-03'!$A$1:$E$57</definedName>
    <definedName name="_xlnm.Print_Area" localSheetId="40">'EFE-01'!$A$1:$E$17</definedName>
    <definedName name="_xlnm.Print_Area" localSheetId="42">'EFE-02'!$A$1:$D$38</definedName>
    <definedName name="_xlnm.Print_Area" localSheetId="44">'EFE-03'!$A$1:$D$44</definedName>
    <definedName name="_xlnm.Print_Area" localSheetId="1">'ESF-01'!$A$1:$E$78</definedName>
    <definedName name="_xlnm.Print_Area" localSheetId="3">'ESF-02'!$A$1:$H$27</definedName>
    <definedName name="_xlnm.Print_Area" localSheetId="5">'ESF-03'!$A$1:$I$52</definedName>
    <definedName name="_xlnm.Print_Area" localSheetId="6">'ESF-03 (I)'!$A$1:$H$14</definedName>
    <definedName name="_xlnm.Print_Area" localSheetId="7">'ESF-04'!$A$1:$H$8</definedName>
    <definedName name="_xlnm.Print_Area" localSheetId="8">'ESF-05'!$A$1:$D$27</definedName>
    <definedName name="_xlnm.Print_Area" localSheetId="10">'ESF-06'!$A$1:$G$17</definedName>
    <definedName name="_xlnm.Print_Area" localSheetId="12">'ESF-07'!$A$1:$E$18</definedName>
    <definedName name="_xlnm.Print_Area" localSheetId="14">'ESF-08'!$A$1:$H$72</definedName>
    <definedName name="_xlnm.Print_Area" localSheetId="16">'ESF-09'!$A$1:$F$34</definedName>
    <definedName name="_xlnm.Print_Area" localSheetId="18">'ESF-10'!$A$1:$H$8</definedName>
    <definedName name="_xlnm.Print_Area" localSheetId="20">'ESF-11'!$A$1:$D$21</definedName>
    <definedName name="_xlnm.Print_Area" localSheetId="22">'ESF-12'!$A$1:$H$44</definedName>
    <definedName name="_xlnm.Print_Area" localSheetId="24">'ESF-13'!$A$1:$E$20</definedName>
    <definedName name="_xlnm.Print_Area" localSheetId="26">'ESF-14'!$A$1:$E$27</definedName>
    <definedName name="_xlnm.Print_Area" localSheetId="28">'ESF-15'!$A$1:$AA$20</definedName>
    <definedName name="_xlnm.Print_Area" localSheetId="49">Memoria!$A$1:$F$77</definedName>
    <definedName name="_xlnm.Print_Area" localSheetId="50">'Memoria (I)'!$A$2:$E$40</definedName>
    <definedName name="_xlnm.Print_Area" localSheetId="0">'Notas a los Edos Financieros'!$A$1:$B$47</definedName>
    <definedName name="_xlnm.Print_Area" localSheetId="36">'VHP-01'!$A$1:$G$16</definedName>
    <definedName name="_xlnm.Print_Area" localSheetId="38">'VHP-02'!$A$1:$F$24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52511"/>
</workbook>
</file>

<file path=xl/calcChain.xml><?xml version="1.0" encoding="utf-8"?>
<calcChain xmlns="http://schemas.openxmlformats.org/spreadsheetml/2006/main">
  <c r="D42" i="51" l="1"/>
  <c r="D41" i="51" s="1"/>
  <c r="C42" i="51"/>
  <c r="C41" i="51" s="1"/>
  <c r="D32" i="51"/>
  <c r="C32" i="51"/>
  <c r="D30" i="51"/>
  <c r="C30" i="51"/>
  <c r="D28" i="51"/>
  <c r="C28" i="51"/>
  <c r="D22" i="51"/>
  <c r="C22" i="51"/>
  <c r="D19" i="51"/>
  <c r="C19" i="51"/>
  <c r="D10" i="51"/>
  <c r="C10" i="51"/>
  <c r="D9" i="51" l="1"/>
  <c r="C9" i="51"/>
  <c r="C9" i="53"/>
  <c r="C27" i="53"/>
  <c r="C35" i="53"/>
  <c r="C9" i="52"/>
  <c r="C15" i="52"/>
  <c r="C20" i="52" s="1"/>
  <c r="C20" i="50"/>
  <c r="C34" i="50"/>
  <c r="C16" i="49"/>
  <c r="D16" i="49"/>
  <c r="E16" i="49"/>
  <c r="C23" i="48"/>
  <c r="D23" i="48"/>
  <c r="E23" i="48"/>
  <c r="C14" i="47"/>
  <c r="D14" i="47"/>
  <c r="E14" i="47"/>
  <c r="C56" i="46"/>
  <c r="C14" i="45"/>
  <c r="C37" i="44"/>
  <c r="C49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30" i="37"/>
  <c r="D30" i="37"/>
  <c r="E30" i="37"/>
  <c r="C40" i="37"/>
  <c r="D40" i="37"/>
  <c r="E40" i="37"/>
  <c r="C50" i="37"/>
  <c r="D50" i="37"/>
  <c r="E50" i="37"/>
  <c r="C60" i="37"/>
  <c r="D60" i="37"/>
  <c r="E60" i="37"/>
  <c r="C70" i="37"/>
  <c r="D70" i="37"/>
  <c r="E70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D53" i="46" l="1"/>
  <c r="D45" i="46"/>
  <c r="D37" i="46"/>
  <c r="D29" i="46"/>
  <c r="D21" i="46"/>
  <c r="D13" i="46"/>
  <c r="D32" i="46"/>
  <c r="D39" i="46"/>
  <c r="D14" i="46"/>
  <c r="D55" i="46"/>
  <c r="D52" i="46"/>
  <c r="D44" i="46"/>
  <c r="D36" i="46"/>
  <c r="D28" i="46"/>
  <c r="D20" i="46"/>
  <c r="D12" i="46"/>
  <c r="D33" i="46"/>
  <c r="D9" i="46"/>
  <c r="D40" i="46"/>
  <c r="D23" i="46"/>
  <c r="D38" i="46"/>
  <c r="D51" i="46"/>
  <c r="D43" i="46"/>
  <c r="D35" i="46"/>
  <c r="D27" i="46"/>
  <c r="D19" i="46"/>
  <c r="D11" i="46"/>
  <c r="D10" i="46"/>
  <c r="D49" i="46"/>
  <c r="D25" i="46"/>
  <c r="D48" i="46"/>
  <c r="D16" i="46"/>
  <c r="D31" i="46"/>
  <c r="D22" i="46"/>
  <c r="D50" i="46"/>
  <c r="D42" i="46"/>
  <c r="D34" i="46"/>
  <c r="D26" i="46"/>
  <c r="D18" i="46"/>
  <c r="D41" i="46"/>
  <c r="D17" i="46"/>
  <c r="D24" i="46"/>
  <c r="D47" i="46"/>
  <c r="D15" i="46"/>
  <c r="D30" i="46"/>
  <c r="D8" i="46"/>
  <c r="D46" i="46"/>
  <c r="D54" i="46"/>
  <c r="D56" i="46" l="1"/>
</calcChain>
</file>

<file path=xl/sharedStrings.xml><?xml version="1.0" encoding="utf-8"?>
<sst xmlns="http://schemas.openxmlformats.org/spreadsheetml/2006/main" count="1276" uniqueCount="758">
  <si>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</si>
  <si>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</si>
  <si>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</si>
  <si>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</si>
  <si>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</si>
  <si>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</si>
  <si>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</si>
  <si>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</si>
  <si>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</si>
  <si>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</si>
  <si>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</si>
  <si>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</si>
  <si>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</si>
  <si>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</si>
  <si>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</si>
  <si>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</si>
  <si>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</si>
  <si>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</si>
  <si>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</si>
  <si>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</si>
  <si>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</si>
  <si>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</si>
  <si>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</si>
  <si>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</si>
  <si>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</si>
  <si>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</si>
  <si>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</si>
  <si>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</si>
  <si>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</si>
  <si>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</si>
  <si>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</si>
  <si>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</si>
  <si>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</si>
  <si>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</si>
  <si>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</si>
  <si>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</si>
  <si>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</si>
  <si>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</si>
  <si>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</si>
  <si>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</si>
  <si>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</si>
  <si>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</si>
  <si>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</si>
  <si>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</si>
  <si>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</si>
  <si>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</si>
  <si>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</si>
  <si>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</si>
  <si>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</si>
  <si>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</si>
  <si>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</si>
  <si>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</si>
  <si>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</si>
  <si>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</si>
  <si>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</si>
  <si>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</si>
  <si>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</si>
  <si>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</si>
  <si>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</si>
  <si>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</si>
  <si>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</si>
  <si>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</si>
  <si>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</si>
  <si>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</si>
  <si>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</si>
  <si>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</si>
  <si>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</si>
  <si>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</si>
  <si>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</si>
  <si>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</si>
  <si>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</si>
  <si>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</si>
  <si>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</si>
  <si>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</si>
  <si>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</si>
  <si>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</si>
  <si>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</si>
  <si>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</si>
  <si>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</si>
  <si>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</si>
  <si>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</si>
  <si>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</si>
  <si>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</si>
  <si>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</si>
  <si>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</si>
  <si>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</si>
  <si>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</si>
  <si>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</si>
  <si>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</si>
  <si>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</si>
  <si>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</si>
  <si>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</si>
  <si>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</si>
  <si>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</si>
  <si>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</si>
  <si>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</si>
  <si>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</si>
  <si>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</si>
  <si>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</si>
  <si>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</si>
  <si>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</si>
  <si>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</si>
  <si>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</si>
  <si>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</si>
  <si>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</si>
  <si>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</si>
  <si>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</si>
  <si>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</si>
  <si>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</si>
  <si>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</si>
  <si>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</si>
  <si>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</si>
  <si>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</si>
  <si>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</si>
  <si>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</si>
  <si>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</si>
  <si>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</si>
  <si>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</si>
  <si>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</si>
  <si>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</si>
  <si>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</si>
  <si>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</si>
  <si>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</si>
  <si>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</si>
  <si>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</si>
  <si>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</si>
  <si>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</si>
  <si>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</si>
  <si>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</si>
  <si>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</si>
  <si>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</si>
  <si>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</si>
  <si>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</si>
  <si>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</si>
  <si>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</si>
  <si>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</si>
  <si>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</si>
  <si>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</si>
  <si>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</si>
  <si>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</si>
  <si>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</si>
  <si>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</si>
  <si>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</si>
  <si>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</si>
  <si>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</si>
  <si>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</si>
  <si>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</si>
  <si>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</si>
  <si>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</si>
  <si>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</si>
  <si>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</si>
  <si>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</si>
  <si>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</si>
  <si>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</si>
  <si>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</si>
  <si>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</si>
  <si>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</si>
  <si>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</si>
  <si>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</si>
  <si>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</si>
  <si>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</si>
  <si>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</si>
  <si>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</si>
  <si>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</si>
  <si>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</si>
  <si>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</si>
  <si>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</si>
  <si>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</si>
  <si>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</si>
  <si>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</si>
  <si>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</si>
  <si>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</si>
  <si>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</si>
  <si>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</si>
  <si>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</si>
  <si>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</si>
  <si>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</si>
  <si>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</si>
  <si>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</si>
  <si>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</si>
  <si>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</si>
  <si>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</si>
  <si>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</si>
  <si>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</si>
  <si>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</si>
  <si>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</si>
  <si>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</si>
  <si>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</si>
  <si>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</si>
  <si>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</si>
  <si>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</si>
  <si>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</si>
  <si>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</si>
  <si>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</si>
  <si>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</si>
  <si>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</si>
  <si>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</si>
  <si>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</si>
  <si>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</si>
  <si>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</si>
  <si>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</si>
  <si>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</si>
  <si>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</si>
  <si>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</si>
  <si>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</si>
  <si>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</si>
  <si>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</si>
  <si>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</si>
  <si>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</si>
  <si>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</si>
  <si>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</si>
  <si>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</si>
  <si>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</si>
  <si>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</si>
  <si>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</si>
  <si>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</si>
  <si>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</si>
  <si>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</si>
  <si>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</si>
  <si>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</si>
  <si>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</si>
  <si>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</si>
  <si>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</si>
  <si>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</si>
  <si>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</si>
  <si>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</si>
  <si>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</si>
  <si>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</si>
  <si>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</si>
  <si>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</si>
  <si>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</si>
  <si>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</si>
  <si>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</si>
  <si>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</si>
  <si>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</si>
  <si>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</si>
  <si>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</si>
  <si>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</si>
  <si>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</si>
  <si>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</si>
  <si>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</si>
  <si>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</si>
  <si>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</si>
  <si>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</si>
  <si>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</si>
  <si>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</si>
  <si>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</si>
  <si>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</si>
  <si>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</si>
  <si>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</si>
  <si>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</si>
  <si>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</si>
  <si>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</si>
  <si>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</si>
  <si>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</si>
  <si>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</si>
  <si>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</si>
  <si>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</si>
  <si>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</si>
  <si>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</si>
  <si>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</si>
  <si>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</si>
  <si>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</si>
  <si>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</si>
  <si>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</si>
  <si>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</si>
  <si>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</si>
  <si>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</si>
  <si>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</si>
  <si>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</si>
  <si>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</si>
  <si>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</si>
  <si>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</si>
  <si>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</si>
  <si>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</si>
  <si>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</si>
  <si>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</si>
  <si>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</si>
  <si>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</si>
  <si>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</si>
  <si>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</si>
  <si>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</si>
  <si>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</si>
  <si>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</si>
  <si>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</si>
  <si>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</si>
  <si>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</si>
  <si>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</si>
  <si>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</si>
  <si>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</si>
  <si>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</si>
  <si>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</si>
  <si>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</si>
  <si>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</si>
  <si>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</si>
  <si>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</si>
  <si>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</si>
  <si>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</si>
  <si>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</si>
  <si>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</si>
  <si>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</si>
  <si>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</si>
  <si>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</si>
  <si>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</si>
  <si>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</si>
  <si>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</si>
  <si>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</si>
  <si>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</si>
  <si>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</si>
  <si>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</si>
  <si>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</si>
  <si>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</si>
  <si>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</si>
  <si>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</si>
  <si>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</si>
  <si>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</si>
  <si>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</si>
  <si>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</si>
  <si>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</si>
  <si>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</si>
  <si>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</si>
  <si>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</si>
  <si>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</si>
  <si>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</si>
  <si>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</si>
  <si>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</si>
  <si>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</si>
  <si>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</si>
  <si>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</si>
  <si>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</si>
  <si>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</si>
  <si>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</si>
  <si>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</si>
  <si>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</si>
  <si>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</si>
  <si>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</si>
  <si>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</si>
  <si>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</si>
  <si>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</si>
  <si>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</si>
  <si>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</si>
  <si>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</si>
  <si>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</si>
  <si>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</si>
  <si>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</si>
  <si>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</si>
  <si>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</si>
  <si>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</si>
  <si>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</si>
  <si>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</si>
  <si>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</si>
  <si>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</si>
  <si>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</si>
  <si>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</si>
  <si>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</si>
  <si>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</si>
  <si>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</si>
  <si>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</si>
  <si>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</si>
  <si>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</si>
  <si>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</si>
  <si>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</si>
  <si>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</si>
  <si>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</si>
  <si>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</si>
  <si>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</si>
  <si>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</si>
  <si>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</si>
  <si>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</si>
  <si>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</si>
  <si>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</si>
  <si>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</si>
  <si>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</si>
  <si>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</si>
  <si>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</si>
  <si>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</si>
  <si>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</si>
  <si>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</si>
  <si>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</si>
  <si>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</si>
  <si>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</si>
  <si>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</si>
  <si>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</si>
  <si>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</si>
  <si>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</si>
  <si>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</si>
  <si>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</si>
  <si>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</si>
  <si>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</si>
  <si>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</si>
  <si>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</si>
  <si>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</si>
  <si>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</si>
  <si>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</si>
  <si>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</si>
  <si>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</si>
  <si>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</si>
  <si>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</si>
  <si>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</si>
  <si>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</si>
  <si>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</si>
  <si>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</si>
  <si>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</si>
  <si>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</si>
  <si>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</si>
  <si>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</si>
  <si>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</si>
  <si>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</si>
  <si>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</si>
  <si>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</si>
  <si>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</si>
  <si>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</si>
  <si>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</si>
  <si>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</si>
  <si>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</si>
  <si>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</si>
  <si>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</si>
  <si>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</si>
  <si>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</si>
  <si>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</si>
  <si>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</si>
  <si>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</si>
  <si>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</si>
  <si>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</si>
  <si>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</si>
  <si>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</si>
  <si>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</si>
  <si>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</si>
  <si>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</si>
  <si>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</si>
  <si>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</si>
  <si>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</si>
  <si>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</si>
  <si>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</si>
  <si>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</si>
  <si>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</si>
  <si>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</si>
  <si>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</si>
  <si>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</si>
  <si>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</si>
  <si>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</si>
  <si>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</si>
  <si>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</si>
  <si>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</si>
  <si>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</si>
  <si>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</si>
  <si>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</si>
  <si>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</si>
  <si>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</si>
  <si>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</si>
  <si>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</si>
  <si>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</si>
  <si>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</si>
  <si>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</si>
  <si>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</si>
  <si>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</si>
  <si>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</si>
  <si>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</si>
  <si>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</si>
  <si>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</si>
  <si>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</si>
  <si>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</si>
  <si>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</si>
  <si>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</si>
  <si>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</si>
  <si>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</si>
  <si>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</si>
  <si>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</si>
  <si>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</si>
  <si>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</si>
  <si>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</si>
  <si>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</si>
  <si>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</si>
  <si>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</si>
  <si>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</si>
  <si>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</si>
  <si>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</si>
  <si>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</si>
  <si>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</si>
  <si>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</si>
  <si>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</si>
  <si>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</si>
  <si>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</si>
  <si>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</si>
  <si>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</si>
  <si>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</si>
  <si>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</si>
  <si>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</si>
  <si>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</si>
  <si>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</si>
  <si>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</si>
  <si>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</si>
  <si>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</si>
  <si>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</si>
  <si>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</si>
  <si>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</si>
  <si>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</si>
  <si>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</si>
  <si>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</si>
  <si>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</si>
  <si>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</si>
  <si>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</si>
  <si>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</si>
  <si>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</si>
  <si>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</si>
  <si>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</si>
  <si>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</si>
  <si>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</si>
  <si>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</si>
  <si>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</si>
  <si>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</si>
  <si>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</si>
  <si>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</si>
  <si>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</si>
  <si>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</si>
  <si>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</si>
  <si>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</si>
  <si>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</si>
  <si>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</si>
  <si>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</si>
  <si>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Subsidio al Empleo</t>
  </si>
  <si>
    <t>0112400001</t>
  </si>
  <si>
    <t>Contribuyentes Clientes</t>
  </si>
  <si>
    <t>0112300001</t>
  </si>
  <si>
    <t>Funcionarios y empleados</t>
  </si>
  <si>
    <t>0112300011</t>
  </si>
  <si>
    <t>Anticipos de Nómina</t>
  </si>
  <si>
    <t>0112500001</t>
  </si>
  <si>
    <t>Fondo Fijo</t>
  </si>
  <si>
    <t>0112900001</t>
  </si>
  <si>
    <t>Otros deudores</t>
  </si>
  <si>
    <t>0113200001</t>
  </si>
  <si>
    <t>Ant Prov Ad Bienes Muebles e Inm C P</t>
  </si>
  <si>
    <t>0123305831</t>
  </si>
  <si>
    <t>Edificios e instalaciones</t>
  </si>
  <si>
    <t>0123526121</t>
  </si>
  <si>
    <t>Edificación no habitacional</t>
  </si>
  <si>
    <t>0124115111</t>
  </si>
  <si>
    <t>Muebles de oficina y estantería</t>
  </si>
  <si>
    <t>0124135151</t>
  </si>
  <si>
    <t>Computadoras y equipo periférico</t>
  </si>
  <si>
    <t>0124195191</t>
  </si>
  <si>
    <t>Otros mobiliarios y equipos de administración</t>
  </si>
  <si>
    <t>0124415411</t>
  </si>
  <si>
    <t>Automóviles y camiones</t>
  </si>
  <si>
    <t>0124675671</t>
  </si>
  <si>
    <t>Herramientas y maquinas  herramienta</t>
  </si>
  <si>
    <t>0126205891</t>
  </si>
  <si>
    <t>Dep Acum Infraestructura</t>
  </si>
  <si>
    <t>0126305151</t>
  </si>
  <si>
    <t>0126305411</t>
  </si>
  <si>
    <t>GASTOS PAGADOS POR ADELANTADO A LARGO PLAZO</t>
  </si>
  <si>
    <t>0211100001</t>
  </si>
  <si>
    <t>Servicios personales por pagar a corto plazo</t>
  </si>
  <si>
    <t>0211200001</t>
  </si>
  <si>
    <t>Proveedores por pagar CP</t>
  </si>
  <si>
    <t>0211300001</t>
  </si>
  <si>
    <t>Contratistas por pagar CP</t>
  </si>
  <si>
    <t>0211700001</t>
  </si>
  <si>
    <t>RET. I.S.R. SUELDOS</t>
  </si>
  <si>
    <t>0211700002</t>
  </si>
  <si>
    <t>IMPUESTOS RETENIDOS X  PAGAR</t>
  </si>
  <si>
    <t>0211700003</t>
  </si>
  <si>
    <t>2% IMPUESTO SOBRE NOMINA</t>
  </si>
  <si>
    <t>0211700004</t>
  </si>
  <si>
    <t>MULTAS</t>
  </si>
  <si>
    <t>0211700005</t>
  </si>
  <si>
    <t>ACTUALIZACION</t>
  </si>
  <si>
    <t>0211900001</t>
  </si>
  <si>
    <t>Otras ctas por pagar CP</t>
  </si>
  <si>
    <t>0414343101</t>
  </si>
  <si>
    <t>Consulta de Medico General</t>
  </si>
  <si>
    <t>0414343102</t>
  </si>
  <si>
    <t>Optometrista</t>
  </si>
  <si>
    <t>0414343103</t>
  </si>
  <si>
    <t>Psicologia</t>
  </si>
  <si>
    <t>0414343104</t>
  </si>
  <si>
    <t>Guarderia</t>
  </si>
  <si>
    <t>0414343105</t>
  </si>
  <si>
    <t>Talleres</t>
  </si>
  <si>
    <t>0414343106</t>
  </si>
  <si>
    <t>Molde para aparato auditivo</t>
  </si>
  <si>
    <t>0414343107</t>
  </si>
  <si>
    <t>Estudio Socioeconomico</t>
  </si>
  <si>
    <t>0414343108</t>
  </si>
  <si>
    <t>Rehabilitacion</t>
  </si>
  <si>
    <t>0414343109</t>
  </si>
  <si>
    <t>Terapia Lenguaje</t>
  </si>
  <si>
    <t>0414343110</t>
  </si>
  <si>
    <t>Audiometria</t>
  </si>
  <si>
    <t>0414343111</t>
  </si>
  <si>
    <t>Lavado de oidos</t>
  </si>
  <si>
    <t>0414343112</t>
  </si>
  <si>
    <t>Dentista</t>
  </si>
  <si>
    <t>0414343113</t>
  </si>
  <si>
    <t>Ortopedista</t>
  </si>
  <si>
    <t>0414343114</t>
  </si>
  <si>
    <t>Tamiz Auditivo</t>
  </si>
  <si>
    <t>0414343115</t>
  </si>
  <si>
    <t>Ases Juridicas sin involucrar a menores</t>
  </si>
  <si>
    <t>0414343116</t>
  </si>
  <si>
    <t>Rectificac actas nac admvas y judiciales</t>
  </si>
  <si>
    <t>0414343117</t>
  </si>
  <si>
    <t>Juic espec divorcio por mutuo acuerdo</t>
  </si>
  <si>
    <t>0414343118</t>
  </si>
  <si>
    <t>Perit juicio del orden familiar t social</t>
  </si>
  <si>
    <t>0414343119</t>
  </si>
  <si>
    <t>Estudio Socioec para procesos judicial</t>
  </si>
  <si>
    <t>0414343121</t>
  </si>
  <si>
    <t>Perit juicio del orden familiar psicologicos</t>
  </si>
  <si>
    <t>0414343124</t>
  </si>
  <si>
    <t>Apoyo legal para Integ exp cert idoneida</t>
  </si>
  <si>
    <t>0414944101</t>
  </si>
  <si>
    <t>Baños corralon</t>
  </si>
  <si>
    <t>0414944102</t>
  </si>
  <si>
    <t>Baños mercado</t>
  </si>
  <si>
    <t>0414944103</t>
  </si>
  <si>
    <t>Estacionam corralon</t>
  </si>
  <si>
    <t>0414944104</t>
  </si>
  <si>
    <t>Estacionamiento Auditorio Municipal</t>
  </si>
  <si>
    <t>0414944105</t>
  </si>
  <si>
    <t>Otros (Camiones)</t>
  </si>
  <si>
    <t>0414944106</t>
  </si>
  <si>
    <t>Donativos</t>
  </si>
  <si>
    <t>0421300103</t>
  </si>
  <si>
    <t>CONVENIO PROCURADURÍA (COMPENSACIÓN)</t>
  </si>
  <si>
    <t>0421300104</t>
  </si>
  <si>
    <t>CONVENIO CADI (COMPENSACIÓN)</t>
  </si>
  <si>
    <t>0422393011</t>
  </si>
  <si>
    <t>Subsidio Municipal</t>
  </si>
  <si>
    <t>0439909001</t>
  </si>
  <si>
    <t>RECUPERACIÓN DE SEGUROS</t>
  </si>
  <si>
    <t>0511101121</t>
  </si>
  <si>
    <t>Haberes</t>
  </si>
  <si>
    <t>0511101131</t>
  </si>
  <si>
    <t>Sueldos Base</t>
  </si>
  <si>
    <t>0511301321</t>
  </si>
  <si>
    <t>Prima Vacacional</t>
  </si>
  <si>
    <t>0511301323</t>
  </si>
  <si>
    <t>Gratificación de fin de año</t>
  </si>
  <si>
    <t>0511301342</t>
  </si>
  <si>
    <t>Compensaciones por servicios</t>
  </si>
  <si>
    <t>0511501522</t>
  </si>
  <si>
    <t>Liquid por indem y sueldos y salarios caídos</t>
  </si>
  <si>
    <t>0512102111</t>
  </si>
  <si>
    <t>Materiales y útiles de oficina</t>
  </si>
  <si>
    <t>0512102112</t>
  </si>
  <si>
    <t>Equipos menores de oficina</t>
  </si>
  <si>
    <t>0512102121</t>
  </si>
  <si>
    <t>Materiales y útiles de impresión y reproducción</t>
  </si>
  <si>
    <t>0512102141</t>
  </si>
  <si>
    <t>Mat y útiles de tecnologías de la Info y Com</t>
  </si>
  <si>
    <t>0512102151</t>
  </si>
  <si>
    <t>Material impreso e información digital</t>
  </si>
  <si>
    <t>0512102161</t>
  </si>
  <si>
    <t>Material de limpieza</t>
  </si>
  <si>
    <t>0512102171</t>
  </si>
  <si>
    <t>Materiales y útiles de enseñanza</t>
  </si>
  <si>
    <t>0512202211</t>
  </si>
  <si>
    <t>Prod Alimp efectivos participen en ProgSegPub</t>
  </si>
  <si>
    <t>0512202212</t>
  </si>
  <si>
    <t>Prod Alim p pers en instalac de depend y ent</t>
  </si>
  <si>
    <t>0512402461</t>
  </si>
  <si>
    <t>Material eléctrico y electrónico</t>
  </si>
  <si>
    <t>0512402491</t>
  </si>
  <si>
    <t>Materiales diversos</t>
  </si>
  <si>
    <t>0512502531</t>
  </si>
  <si>
    <t>Medicinas y productos farmacéuticos</t>
  </si>
  <si>
    <t>0512502541</t>
  </si>
  <si>
    <t>Materiales accesorios y suministros médicos</t>
  </si>
  <si>
    <t>0512602611</t>
  </si>
  <si>
    <t>Combus Lub y aditivos vehículos Seg Pub</t>
  </si>
  <si>
    <t>0512702711</t>
  </si>
  <si>
    <t>Vestuario y uniformes</t>
  </si>
  <si>
    <t>0512902921</t>
  </si>
  <si>
    <t>Refacciones y accesorios menores de edificios</t>
  </si>
  <si>
    <t>0512902931</t>
  </si>
  <si>
    <t>Refacciones y accesorios menores de mobiliario</t>
  </si>
  <si>
    <t>0512902932</t>
  </si>
  <si>
    <t>Ref y Acces de Eq educacional y recreativo</t>
  </si>
  <si>
    <t>0512902941</t>
  </si>
  <si>
    <t>Ref y Acces men Eq cómputo y tecn de la Info</t>
  </si>
  <si>
    <t>0512902951</t>
  </si>
  <si>
    <t>Ref y Acces men de Eq e instrum med y lab</t>
  </si>
  <si>
    <t>0512902961</t>
  </si>
  <si>
    <t>Ref y Acces menores de Eq de transporte</t>
  </si>
  <si>
    <t>0513103111</t>
  </si>
  <si>
    <t>Servicio de energía eléctrica</t>
  </si>
  <si>
    <t>0513103121</t>
  </si>
  <si>
    <t>Servicio de gas</t>
  </si>
  <si>
    <t>0513103131</t>
  </si>
  <si>
    <t>Servicio de agua</t>
  </si>
  <si>
    <t>0513103141</t>
  </si>
  <si>
    <t>Servicio telefonía tradicional</t>
  </si>
  <si>
    <t>0513103173</t>
  </si>
  <si>
    <t>Servicios de procesamiento de información</t>
  </si>
  <si>
    <t>0513203231</t>
  </si>
  <si>
    <t>Arrendam de Mobil y Eq de administración</t>
  </si>
  <si>
    <t>0513303314</t>
  </si>
  <si>
    <t>Otros servicios relacionados</t>
  </si>
  <si>
    <t>0513403411</t>
  </si>
  <si>
    <t>Servicios financieros y bancarios</t>
  </si>
  <si>
    <t>0513403451</t>
  </si>
  <si>
    <t>Seguro de bienes patrimoniales</t>
  </si>
  <si>
    <t>0513503511</t>
  </si>
  <si>
    <t>Conservación y mantenimiento de inmuebles</t>
  </si>
  <si>
    <t>0513503531</t>
  </si>
  <si>
    <t>Instal Rep y mantto de bienes informáticos</t>
  </si>
  <si>
    <t>0513503551</t>
  </si>
  <si>
    <t>Mantto y conserv Veh terrestres aéreos mariti</t>
  </si>
  <si>
    <t>0513503591</t>
  </si>
  <si>
    <t>Servicios de jardinería y fumigación</t>
  </si>
  <si>
    <t>0513603611</t>
  </si>
  <si>
    <t>Difusión e Info mensajes activ gubernamentales</t>
  </si>
  <si>
    <t>0513703751</t>
  </si>
  <si>
    <t>Viáticos nac p Serv pub Desemp funciones ofic</t>
  </si>
  <si>
    <t>0513803821</t>
  </si>
  <si>
    <t>Gastos de orden social y cultural</t>
  </si>
  <si>
    <t>0513803831</t>
  </si>
  <si>
    <t>Congresos y convenciones</t>
  </si>
  <si>
    <t>0513903981</t>
  </si>
  <si>
    <t>Impuesto sobre nóminas</t>
  </si>
  <si>
    <t>0524104411</t>
  </si>
  <si>
    <t>Gastos relac con activ culturales deport y ayu</t>
  </si>
  <si>
    <t>0311000001</t>
  </si>
  <si>
    <t>0321000001</t>
  </si>
  <si>
    <t>RESULT DEL EJERCICIO: AHORRO/DESAHORRO)</t>
  </si>
  <si>
    <t>RESULTADO DEL EJERC (AHORRO/DESAHORRO)</t>
  </si>
  <si>
    <t>0322000001</t>
  </si>
  <si>
    <t>RESULTADO DEL EJERCICIO 2016</t>
  </si>
  <si>
    <t>0322000002</t>
  </si>
  <si>
    <t>RESULTADO DEL EJERCICIO 2006</t>
  </si>
  <si>
    <t>0322000003</t>
  </si>
  <si>
    <t>RESULTADO DEL EJERCICIO 2010</t>
  </si>
  <si>
    <t>0322000004</t>
  </si>
  <si>
    <t>RESULTADO DEL EJERCICIO 2011</t>
  </si>
  <si>
    <t>0322000005</t>
  </si>
  <si>
    <t>RESULTADO DEL EJERCICIO 2012</t>
  </si>
  <si>
    <t>0322000006</t>
  </si>
  <si>
    <t>RESULTADO DEL EJERCICIO 2014 Y 2015</t>
  </si>
  <si>
    <t>0322000007</t>
  </si>
  <si>
    <t>RESULTADO DEL EJERCICIO 2017</t>
  </si>
  <si>
    <t>0322000008</t>
  </si>
  <si>
    <t>RESULTADO DEL EJERCICIO 2018</t>
  </si>
  <si>
    <t>0322000501</t>
  </si>
  <si>
    <t>Aplicación de Remanente Recurso Propio 2017</t>
  </si>
  <si>
    <t>0322000801</t>
  </si>
  <si>
    <t>Aplicación de Remanente Recurso Municipal 2017</t>
  </si>
  <si>
    <t>0325200001</t>
  </si>
  <si>
    <t>CAMBIOS POR ERRORES CONTABLES</t>
  </si>
  <si>
    <t>BNTE CTA.0533360738 SUBSIDIO</t>
  </si>
  <si>
    <t>BNTE CTA.0849362808 PROGRAMA ALIMENTARIO</t>
  </si>
  <si>
    <t>BNTE CTA.0853004132</t>
  </si>
  <si>
    <t>BNTE CTA.0895146304 DONATIVOS</t>
  </si>
  <si>
    <t>BNTE CTA. 0470612251 INGRESOS PROPIOS</t>
  </si>
  <si>
    <t>_____________________________________________________         ___________________________________________________</t>
  </si>
  <si>
    <t xml:space="preserve">            LIC. GABRIEL N. RANGEL GARCIA                                                       BLANCA A. ORTEGA GARCIA </t>
  </si>
  <si>
    <t xml:space="preserve">                    DIRECTOR DEL SMDIF                                                      SUBDIRECTORA DE ADMON.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</si>
</sst>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85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0" fontId="2" fillId="6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4" borderId="5" xfId="3" applyFont="1" applyFill="1" applyBorder="1" applyAlignment="1">
      <alignment horizontal="left" vertical="center" wrapText="1"/>
    </xf>
    <xf numFmtId="0" fontId="2" fillId="4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  <xdr:twoCellAnchor editAs="oneCell">
    <xdr:from>
      <xdr:col>0</xdr:col>
      <xdr:colOff>160020</xdr:colOff>
      <xdr:row>0</xdr:row>
      <xdr:rowOff>114300</xdr:rowOff>
    </xdr:from>
    <xdr:to>
      <xdr:col>1</xdr:col>
      <xdr:colOff>487680</xdr:colOff>
      <xdr:row>0</xdr:row>
      <xdr:rowOff>662940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14300"/>
          <a:ext cx="13335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5"/>
  <sheetViews>
    <sheetView zoomScaleNormal="100" zoomScaleSheetLayoutView="100" workbookViewId="0">
      <pane ySplit="2" topLeftCell="A14" activePane="bottomLeft" state="frozen"/>
      <selection activeCell="A14" sqref="A14:B14"/>
      <selection pane="bottomLeft" sqref="A1:B47"/>
    </sheetView>
  </sheetViews>
  <sheetFormatPr baseColWidth="10" defaultColWidth="12.88671875" defaultRowHeight="10.199999999999999" x14ac:dyDescent="0.2"/>
  <cols>
    <col min="1" max="1" width="14.6640625" style="2" customWidth="1"/>
    <col min="2" max="2" width="86.6640625" style="2" customWidth="1"/>
    <col min="3" max="3" width="19.6640625" style="2" customWidth="1"/>
    <col min="4" max="16384" width="12.88671875" style="2"/>
  </cols>
  <sheetData>
    <row r="1" spans="1:3" ht="55.8" customHeight="1" x14ac:dyDescent="0.2">
      <c r="A1" s="453" t="s">
        <v>133</v>
      </c>
      <c r="B1" s="454"/>
      <c r="C1" s="1"/>
    </row>
    <row r="2" spans="1:3" ht="17.399999999999999" customHeight="1" x14ac:dyDescent="0.2">
      <c r="A2" s="451" t="s">
        <v>131</v>
      </c>
      <c r="B2" s="45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0.8" thickBot="1" x14ac:dyDescent="0.25">
      <c r="A37" s="68"/>
      <c r="B37" s="69"/>
    </row>
    <row r="39" spans="1:3" x14ac:dyDescent="0.2">
      <c r="A39" s="179" t="s">
        <v>236</v>
      </c>
      <c r="B39" s="180"/>
      <c r="C39" s="180"/>
    </row>
    <row r="40" spans="1:3" x14ac:dyDescent="0.2">
      <c r="A40" s="181"/>
      <c r="B40" s="180"/>
      <c r="C40" s="180"/>
    </row>
    <row r="41" spans="1:3" x14ac:dyDescent="0.2">
      <c r="A41" s="182"/>
      <c r="B41" s="183"/>
      <c r="C41" s="182"/>
    </row>
    <row r="42" spans="1:3" x14ac:dyDescent="0.2">
      <c r="A42" s="184"/>
      <c r="B42" s="182"/>
      <c r="C42" s="182"/>
    </row>
    <row r="43" spans="1:3" x14ac:dyDescent="0.2">
      <c r="B43" s="2" t="s">
        <v>755</v>
      </c>
    </row>
    <row r="44" spans="1:3" x14ac:dyDescent="0.2">
      <c r="B44" s="2" t="s">
        <v>756</v>
      </c>
    </row>
    <row r="45" spans="1:3" x14ac:dyDescent="0.2">
      <c r="B45" s="2" t="s">
        <v>757</v>
      </c>
    </row>
  </sheetData>
  <sheetProtection formatCells="0" formatColumns="0" formatRows="0" autoFilter="0" pivotTables="0"/>
  <mergeCells count="1">
    <mergeCell ref="A1:B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2" spans="1:4" ht="15" customHeight="1" x14ac:dyDescent="0.2">
      <c r="A2" s="455" t="s">
        <v>143</v>
      </c>
      <c r="B2" s="456"/>
      <c r="C2" s="88"/>
      <c r="D2" s="88"/>
    </row>
    <row r="3" spans="1:4" ht="10.8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57" t="s">
        <v>158</v>
      </c>
      <c r="B6" s="467"/>
      <c r="C6" s="467"/>
      <c r="D6" s="468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sqref="A1:G17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7" width="22.6640625" style="89" customWidth="1"/>
    <col min="8" max="16384" width="11.44140625" style="89"/>
  </cols>
  <sheetData>
    <row r="1" spans="1:7" s="255" customFormat="1" ht="11.25" customHeight="1" x14ac:dyDescent="0.3">
      <c r="A1" s="14" t="s">
        <v>43</v>
      </c>
      <c r="B1" s="14"/>
      <c r="C1" s="287"/>
      <c r="D1" s="14"/>
      <c r="E1" s="14"/>
      <c r="F1" s="14"/>
      <c r="G1" s="288"/>
    </row>
    <row r="2" spans="1:7" s="255" customFormat="1" ht="11.25" customHeight="1" x14ac:dyDescent="0.3">
      <c r="A2" s="14" t="s">
        <v>139</v>
      </c>
      <c r="B2" s="14"/>
      <c r="C2" s="287"/>
      <c r="D2" s="14"/>
      <c r="E2" s="14"/>
      <c r="F2" s="14"/>
      <c r="G2" s="14"/>
    </row>
    <row r="5" spans="1:7" ht="11.25" customHeight="1" x14ac:dyDescent="0.2">
      <c r="A5" s="214" t="s">
        <v>299</v>
      </c>
      <c r="B5" s="214"/>
      <c r="G5" s="188" t="s">
        <v>298</v>
      </c>
    </row>
    <row r="6" spans="1:7" x14ac:dyDescent="0.2">
      <c r="A6" s="285"/>
      <c r="B6" s="285"/>
      <c r="C6" s="286"/>
      <c r="D6" s="285"/>
      <c r="E6" s="285"/>
      <c r="F6" s="285"/>
      <c r="G6" s="285"/>
    </row>
    <row r="7" spans="1:7" ht="15" customHeight="1" x14ac:dyDescent="0.2">
      <c r="A7" s="225" t="s">
        <v>45</v>
      </c>
      <c r="B7" s="224" t="s">
        <v>46</v>
      </c>
      <c r="C7" s="222" t="s">
        <v>242</v>
      </c>
      <c r="D7" s="223" t="s">
        <v>241</v>
      </c>
      <c r="E7" s="223" t="s">
        <v>297</v>
      </c>
      <c r="F7" s="224" t="s">
        <v>296</v>
      </c>
      <c r="G7" s="224" t="s">
        <v>295</v>
      </c>
    </row>
    <row r="8" spans="1:7" x14ac:dyDescent="0.2">
      <c r="A8" s="282" t="s">
        <v>518</v>
      </c>
      <c r="B8" s="282" t="s">
        <v>518</v>
      </c>
      <c r="C8" s="219"/>
      <c r="D8" s="284"/>
      <c r="E8" s="283"/>
      <c r="F8" s="282"/>
      <c r="G8" s="282"/>
    </row>
    <row r="9" spans="1:7" x14ac:dyDescent="0.2">
      <c r="A9" s="282"/>
      <c r="B9" s="282"/>
      <c r="C9" s="219"/>
      <c r="D9" s="283"/>
      <c r="E9" s="283"/>
      <c r="F9" s="282"/>
      <c r="G9" s="282"/>
    </row>
    <row r="10" spans="1:7" x14ac:dyDescent="0.2">
      <c r="A10" s="282"/>
      <c r="B10" s="282"/>
      <c r="C10" s="219"/>
      <c r="D10" s="283"/>
      <c r="E10" s="283"/>
      <c r="F10" s="282"/>
      <c r="G10" s="282"/>
    </row>
    <row r="11" spans="1:7" x14ac:dyDescent="0.2">
      <c r="A11" s="282"/>
      <c r="B11" s="282"/>
      <c r="C11" s="219"/>
      <c r="D11" s="283"/>
      <c r="E11" s="283"/>
      <c r="F11" s="282"/>
      <c r="G11" s="282"/>
    </row>
    <row r="12" spans="1:7" x14ac:dyDescent="0.2">
      <c r="A12" s="282"/>
      <c r="B12" s="282"/>
      <c r="C12" s="219"/>
      <c r="D12" s="283"/>
      <c r="E12" s="283"/>
      <c r="F12" s="282"/>
      <c r="G12" s="282"/>
    </row>
    <row r="13" spans="1:7" x14ac:dyDescent="0.2">
      <c r="A13" s="282"/>
      <c r="B13" s="282"/>
      <c r="C13" s="219"/>
      <c r="D13" s="283"/>
      <c r="E13" s="283"/>
      <c r="F13" s="282"/>
      <c r="G13" s="282"/>
    </row>
    <row r="14" spans="1:7" x14ac:dyDescent="0.2">
      <c r="A14" s="282"/>
      <c r="B14" s="282"/>
      <c r="C14" s="219"/>
      <c r="D14" s="283"/>
      <c r="E14" s="283"/>
      <c r="F14" s="282"/>
      <c r="G14" s="282"/>
    </row>
    <row r="15" spans="1:7" x14ac:dyDescent="0.2">
      <c r="A15" s="282"/>
      <c r="B15" s="282"/>
      <c r="C15" s="219"/>
      <c r="D15" s="283"/>
      <c r="E15" s="283"/>
      <c r="F15" s="282"/>
      <c r="G15" s="282"/>
    </row>
    <row r="16" spans="1:7" x14ac:dyDescent="0.2">
      <c r="A16" s="62"/>
      <c r="B16" s="62" t="s">
        <v>294</v>
      </c>
      <c r="C16" s="241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6" customWidth="1"/>
    <col min="6" max="7" width="20.6640625" style="6" customWidth="1"/>
    <col min="8" max="16384" width="11.44140625" style="6"/>
  </cols>
  <sheetData>
    <row r="2" spans="1:7" ht="15" customHeight="1" x14ac:dyDescent="0.2">
      <c r="A2" s="455" t="s">
        <v>143</v>
      </c>
      <c r="B2" s="456"/>
      <c r="C2" s="88"/>
      <c r="D2" s="88"/>
      <c r="E2" s="88"/>
      <c r="F2" s="88"/>
      <c r="G2" s="88"/>
    </row>
    <row r="3" spans="1:7" ht="10.8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Normal="100" zoomScaleSheetLayoutView="100" workbookViewId="0">
      <selection sqref="A1:E18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16384" width="11.44140625" style="89"/>
  </cols>
  <sheetData>
    <row r="1" spans="1:5" x14ac:dyDescent="0.2">
      <c r="A1" s="3" t="s">
        <v>43</v>
      </c>
      <c r="B1" s="3"/>
      <c r="C1" s="246"/>
      <c r="D1" s="3"/>
      <c r="E1" s="5"/>
    </row>
    <row r="2" spans="1:5" x14ac:dyDescent="0.2">
      <c r="A2" s="3" t="s">
        <v>139</v>
      </c>
      <c r="B2" s="3"/>
      <c r="C2" s="246"/>
      <c r="D2" s="3"/>
      <c r="E2" s="3"/>
    </row>
    <row r="5" spans="1:5" ht="11.25" customHeight="1" x14ac:dyDescent="0.2">
      <c r="A5" s="214" t="s">
        <v>303</v>
      </c>
      <c r="B5" s="214"/>
      <c r="E5" s="188" t="s">
        <v>302</v>
      </c>
    </row>
    <row r="6" spans="1:5" x14ac:dyDescent="0.2">
      <c r="A6" s="285"/>
      <c r="B6" s="285"/>
      <c r="C6" s="286"/>
      <c r="D6" s="285"/>
      <c r="E6" s="285"/>
    </row>
    <row r="7" spans="1:5" ht="15" customHeight="1" x14ac:dyDescent="0.2">
      <c r="A7" s="225" t="s">
        <v>45</v>
      </c>
      <c r="B7" s="224" t="s">
        <v>46</v>
      </c>
      <c r="C7" s="222" t="s">
        <v>242</v>
      </c>
      <c r="D7" s="223" t="s">
        <v>241</v>
      </c>
      <c r="E7" s="224" t="s">
        <v>301</v>
      </c>
    </row>
    <row r="8" spans="1:5" ht="11.25" customHeight="1" x14ac:dyDescent="0.2">
      <c r="A8" s="284" t="s">
        <v>518</v>
      </c>
      <c r="B8" s="284" t="s">
        <v>518</v>
      </c>
      <c r="C8" s="251"/>
      <c r="D8" s="284"/>
      <c r="E8" s="284"/>
    </row>
    <row r="9" spans="1:5" ht="11.25" customHeight="1" x14ac:dyDescent="0.2">
      <c r="A9" s="284"/>
      <c r="B9" s="284"/>
      <c r="C9" s="251"/>
      <c r="D9" s="284"/>
      <c r="E9" s="284"/>
    </row>
    <row r="10" spans="1:5" ht="11.25" customHeight="1" x14ac:dyDescent="0.2">
      <c r="A10" s="284"/>
      <c r="B10" s="284"/>
      <c r="C10" s="251"/>
      <c r="D10" s="284"/>
      <c r="E10" s="284"/>
    </row>
    <row r="11" spans="1:5" ht="11.25" customHeight="1" x14ac:dyDescent="0.2">
      <c r="A11" s="284"/>
      <c r="B11" s="284"/>
      <c r="C11" s="251"/>
      <c r="D11" s="284"/>
      <c r="E11" s="284"/>
    </row>
    <row r="12" spans="1:5" ht="11.25" customHeight="1" x14ac:dyDescent="0.2">
      <c r="A12" s="284"/>
      <c r="B12" s="284"/>
      <c r="C12" s="251"/>
      <c r="D12" s="284"/>
      <c r="E12" s="284"/>
    </row>
    <row r="13" spans="1:5" ht="11.25" customHeight="1" x14ac:dyDescent="0.2">
      <c r="A13" s="284"/>
      <c r="B13" s="284"/>
      <c r="C13" s="251"/>
      <c r="D13" s="284"/>
      <c r="E13" s="284"/>
    </row>
    <row r="14" spans="1:5" ht="11.25" customHeight="1" x14ac:dyDescent="0.2">
      <c r="A14" s="284"/>
      <c r="B14" s="284"/>
      <c r="C14" s="251"/>
      <c r="D14" s="284"/>
      <c r="E14" s="284"/>
    </row>
    <row r="15" spans="1:5" x14ac:dyDescent="0.2">
      <c r="A15" s="284"/>
      <c r="B15" s="284"/>
      <c r="C15" s="251"/>
      <c r="D15" s="284"/>
      <c r="E15" s="284"/>
    </row>
    <row r="16" spans="1:5" x14ac:dyDescent="0.2">
      <c r="A16" s="250"/>
      <c r="B16" s="250" t="s">
        <v>300</v>
      </c>
      <c r="C16" s="249">
        <f>SUM(C8:C15)</f>
        <v>0</v>
      </c>
      <c r="D16" s="250"/>
      <c r="E16" s="25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6" customWidth="1"/>
    <col min="6" max="16384" width="11.44140625" style="6"/>
  </cols>
  <sheetData>
    <row r="2" spans="1:5" ht="15" customHeight="1" x14ac:dyDescent="0.2">
      <c r="A2" s="455" t="s">
        <v>143</v>
      </c>
      <c r="B2" s="456"/>
      <c r="C2" s="88"/>
      <c r="D2" s="88"/>
      <c r="E2" s="88"/>
    </row>
    <row r="3" spans="1:5" ht="10.8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zoomScaleNormal="100" zoomScaleSheetLayoutView="100" workbookViewId="0">
      <selection sqref="A1:H72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5" width="17.6640625" style="7" customWidth="1"/>
    <col min="6" max="7" width="17.6640625" style="89" customWidth="1"/>
    <col min="8" max="8" width="8.6640625" style="89" customWidth="1"/>
    <col min="9" max="16384" width="11.44140625" style="89"/>
  </cols>
  <sheetData>
    <row r="1" spans="1:6" x14ac:dyDescent="0.2">
      <c r="A1" s="3" t="s">
        <v>43</v>
      </c>
      <c r="B1" s="3"/>
      <c r="C1" s="246"/>
      <c r="D1" s="246"/>
      <c r="E1" s="246"/>
      <c r="F1" s="5"/>
    </row>
    <row r="2" spans="1:6" x14ac:dyDescent="0.2">
      <c r="A2" s="3" t="s">
        <v>139</v>
      </c>
      <c r="B2" s="3"/>
      <c r="C2" s="246"/>
      <c r="D2" s="246"/>
      <c r="E2" s="246"/>
      <c r="F2" s="238"/>
    </row>
    <row r="3" spans="1:6" x14ac:dyDescent="0.2">
      <c r="F3" s="238"/>
    </row>
    <row r="4" spans="1:6" x14ac:dyDescent="0.2">
      <c r="F4" s="238"/>
    </row>
    <row r="5" spans="1:6" ht="11.25" customHeight="1" x14ac:dyDescent="0.2">
      <c r="A5" s="214" t="s">
        <v>319</v>
      </c>
      <c r="B5" s="214"/>
      <c r="C5" s="291"/>
      <c r="D5" s="291"/>
      <c r="E5" s="291"/>
      <c r="F5" s="267" t="s">
        <v>308</v>
      </c>
    </row>
    <row r="6" spans="1:6" x14ac:dyDescent="0.2">
      <c r="A6" s="294"/>
      <c r="B6" s="294"/>
      <c r="C6" s="291"/>
      <c r="D6" s="293"/>
      <c r="E6" s="293"/>
      <c r="F6" s="292"/>
    </row>
    <row r="7" spans="1:6" ht="15" customHeight="1" x14ac:dyDescent="0.2">
      <c r="A7" s="225" t="s">
        <v>45</v>
      </c>
      <c r="B7" s="224" t="s">
        <v>46</v>
      </c>
      <c r="C7" s="290" t="s">
        <v>47</v>
      </c>
      <c r="D7" s="290" t="s">
        <v>48</v>
      </c>
      <c r="E7" s="290" t="s">
        <v>49</v>
      </c>
      <c r="F7" s="289" t="s">
        <v>307</v>
      </c>
    </row>
    <row r="8" spans="1:6" x14ac:dyDescent="0.2">
      <c r="A8" s="220" t="s">
        <v>533</v>
      </c>
      <c r="B8" s="220" t="s">
        <v>534</v>
      </c>
      <c r="C8" s="219">
        <v>2826390.16</v>
      </c>
      <c r="D8" s="219">
        <v>2826390.16</v>
      </c>
      <c r="E8" s="219">
        <v>0</v>
      </c>
      <c r="F8" s="219"/>
    </row>
    <row r="9" spans="1:6" x14ac:dyDescent="0.2">
      <c r="A9" s="220" t="s">
        <v>535</v>
      </c>
      <c r="B9" s="220" t="s">
        <v>536</v>
      </c>
      <c r="C9" s="219">
        <v>9480</v>
      </c>
      <c r="D9" s="219">
        <v>9480</v>
      </c>
      <c r="E9" s="219">
        <v>0</v>
      </c>
      <c r="F9" s="219"/>
    </row>
    <row r="10" spans="1:6" x14ac:dyDescent="0.2">
      <c r="A10" s="220"/>
      <c r="B10" s="220"/>
      <c r="C10" s="219"/>
      <c r="D10" s="219"/>
      <c r="E10" s="219"/>
      <c r="F10" s="219"/>
    </row>
    <row r="11" spans="1:6" x14ac:dyDescent="0.2">
      <c r="A11" s="220"/>
      <c r="B11" s="220"/>
      <c r="C11" s="219"/>
      <c r="D11" s="219"/>
      <c r="E11" s="219"/>
      <c r="F11" s="219"/>
    </row>
    <row r="12" spans="1:6" x14ac:dyDescent="0.2">
      <c r="A12" s="220"/>
      <c r="B12" s="220"/>
      <c r="C12" s="219"/>
      <c r="D12" s="219"/>
      <c r="E12" s="219"/>
      <c r="F12" s="219"/>
    </row>
    <row r="13" spans="1:6" x14ac:dyDescent="0.2">
      <c r="A13" s="220"/>
      <c r="B13" s="220"/>
      <c r="C13" s="219"/>
      <c r="D13" s="219"/>
      <c r="E13" s="219"/>
      <c r="F13" s="219"/>
    </row>
    <row r="14" spans="1:6" x14ac:dyDescent="0.2">
      <c r="A14" s="220"/>
      <c r="B14" s="220"/>
      <c r="C14" s="219"/>
      <c r="D14" s="219"/>
      <c r="E14" s="219"/>
      <c r="F14" s="219"/>
    </row>
    <row r="15" spans="1:6" x14ac:dyDescent="0.2">
      <c r="A15" s="220"/>
      <c r="B15" s="220"/>
      <c r="C15" s="219"/>
      <c r="D15" s="219"/>
      <c r="E15" s="219"/>
      <c r="F15" s="219"/>
    </row>
    <row r="16" spans="1:6" x14ac:dyDescent="0.2">
      <c r="A16" s="62"/>
      <c r="B16" s="62" t="s">
        <v>318</v>
      </c>
      <c r="C16" s="241">
        <f>SUM(C8:C15)</f>
        <v>2835870.16</v>
      </c>
      <c r="D16" s="241">
        <f>SUM(D8:D15)</f>
        <v>2835870.16</v>
      </c>
      <c r="E16" s="241">
        <f>SUM(E8:E15)</f>
        <v>0</v>
      </c>
      <c r="F16" s="241"/>
    </row>
    <row r="17" spans="1:6" x14ac:dyDescent="0.2">
      <c r="A17" s="60"/>
      <c r="B17" s="60"/>
      <c r="C17" s="228"/>
      <c r="D17" s="228"/>
      <c r="E17" s="228"/>
      <c r="F17" s="60"/>
    </row>
    <row r="18" spans="1:6" x14ac:dyDescent="0.2">
      <c r="A18" s="60"/>
      <c r="B18" s="60"/>
      <c r="C18" s="228"/>
      <c r="D18" s="228"/>
      <c r="E18" s="228"/>
      <c r="F18" s="60"/>
    </row>
    <row r="19" spans="1:6" ht="11.25" customHeight="1" x14ac:dyDescent="0.2">
      <c r="A19" s="214" t="s">
        <v>317</v>
      </c>
      <c r="B19" s="60"/>
      <c r="C19" s="291"/>
      <c r="D19" s="291"/>
      <c r="E19" s="291"/>
      <c r="F19" s="267" t="s">
        <v>308</v>
      </c>
    </row>
    <row r="20" spans="1:6" ht="12.75" customHeight="1" x14ac:dyDescent="0.2">
      <c r="A20" s="278"/>
      <c r="B20" s="278"/>
      <c r="C20" s="226"/>
    </row>
    <row r="21" spans="1:6" ht="15" customHeight="1" x14ac:dyDescent="0.2">
      <c r="A21" s="225" t="s">
        <v>45</v>
      </c>
      <c r="B21" s="224" t="s">
        <v>46</v>
      </c>
      <c r="C21" s="290" t="s">
        <v>47</v>
      </c>
      <c r="D21" s="290" t="s">
        <v>48</v>
      </c>
      <c r="E21" s="290" t="s">
        <v>49</v>
      </c>
      <c r="F21" s="289" t="s">
        <v>307</v>
      </c>
    </row>
    <row r="22" spans="1:6" x14ac:dyDescent="0.2">
      <c r="A22" s="220" t="s">
        <v>537</v>
      </c>
      <c r="B22" s="261" t="s">
        <v>538</v>
      </c>
      <c r="C22" s="262">
        <v>319930.95</v>
      </c>
      <c r="D22" s="262">
        <v>319930.95</v>
      </c>
      <c r="E22" s="262">
        <v>0</v>
      </c>
      <c r="F22" s="261"/>
    </row>
    <row r="23" spans="1:6" x14ac:dyDescent="0.2">
      <c r="A23" s="220" t="s">
        <v>539</v>
      </c>
      <c r="B23" s="261" t="s">
        <v>540</v>
      </c>
      <c r="C23" s="262">
        <v>75703</v>
      </c>
      <c r="D23" s="262">
        <v>140015.70000000001</v>
      </c>
      <c r="E23" s="262">
        <v>64312.7</v>
      </c>
      <c r="F23" s="261"/>
    </row>
    <row r="24" spans="1:6" x14ac:dyDescent="0.2">
      <c r="A24" s="220" t="s">
        <v>541</v>
      </c>
      <c r="B24" s="261" t="s">
        <v>542</v>
      </c>
      <c r="C24" s="262">
        <v>10372</v>
      </c>
      <c r="D24" s="262">
        <v>10372</v>
      </c>
      <c r="E24" s="262">
        <v>0</v>
      </c>
      <c r="F24" s="261"/>
    </row>
    <row r="25" spans="1:6" x14ac:dyDescent="0.2">
      <c r="A25" s="220" t="s">
        <v>543</v>
      </c>
      <c r="B25" s="261" t="s">
        <v>544</v>
      </c>
      <c r="C25" s="262">
        <v>2188707.9900000002</v>
      </c>
      <c r="D25" s="262">
        <v>2377407.9900000002</v>
      </c>
      <c r="E25" s="262">
        <v>188700</v>
      </c>
      <c r="F25" s="261"/>
    </row>
    <row r="26" spans="1:6" x14ac:dyDescent="0.2">
      <c r="A26" s="220" t="s">
        <v>545</v>
      </c>
      <c r="B26" s="261" t="s">
        <v>546</v>
      </c>
      <c r="C26" s="262">
        <v>65041.46</v>
      </c>
      <c r="D26" s="262">
        <v>65041.46</v>
      </c>
      <c r="E26" s="262">
        <v>0</v>
      </c>
      <c r="F26" s="261"/>
    </row>
    <row r="27" spans="1:6" x14ac:dyDescent="0.2">
      <c r="A27" s="220"/>
      <c r="B27" s="261"/>
      <c r="C27" s="262"/>
      <c r="D27" s="262"/>
      <c r="E27" s="262"/>
      <c r="F27" s="261"/>
    </row>
    <row r="28" spans="1:6" x14ac:dyDescent="0.2">
      <c r="A28" s="220"/>
      <c r="B28" s="261"/>
      <c r="C28" s="262"/>
      <c r="D28" s="262"/>
      <c r="E28" s="262"/>
      <c r="F28" s="261"/>
    </row>
    <row r="29" spans="1:6" x14ac:dyDescent="0.2">
      <c r="A29" s="220"/>
      <c r="B29" s="261"/>
      <c r="C29" s="262"/>
      <c r="D29" s="262"/>
      <c r="E29" s="262"/>
      <c r="F29" s="261"/>
    </row>
    <row r="30" spans="1:6" x14ac:dyDescent="0.2">
      <c r="A30" s="62"/>
      <c r="B30" s="62" t="s">
        <v>316</v>
      </c>
      <c r="C30" s="241">
        <f>SUM(C22:C29)</f>
        <v>2659755.4000000004</v>
      </c>
      <c r="D30" s="241">
        <f>SUM(D22:D29)</f>
        <v>2912768.1</v>
      </c>
      <c r="E30" s="241">
        <f>SUM(E22:E29)</f>
        <v>253012.7</v>
      </c>
      <c r="F30" s="241"/>
    </row>
    <row r="31" spans="1:6" s="8" customFormat="1" x14ac:dyDescent="0.2">
      <c r="A31" s="59"/>
      <c r="B31" s="59"/>
      <c r="C31" s="11"/>
      <c r="D31" s="11"/>
      <c r="E31" s="11"/>
      <c r="F31" s="11"/>
    </row>
    <row r="32" spans="1:6" s="8" customFormat="1" x14ac:dyDescent="0.2">
      <c r="A32" s="59"/>
      <c r="B32" s="59"/>
      <c r="C32" s="11"/>
      <c r="D32" s="11"/>
      <c r="E32" s="11"/>
      <c r="F32" s="11"/>
    </row>
    <row r="33" spans="1:8" s="8" customFormat="1" ht="11.25" customHeight="1" x14ac:dyDescent="0.2">
      <c r="A33" s="214" t="s">
        <v>315</v>
      </c>
      <c r="B33" s="214"/>
      <c r="C33" s="291"/>
      <c r="D33" s="291"/>
      <c r="E33" s="291"/>
      <c r="G33" s="267" t="s">
        <v>308</v>
      </c>
    </row>
    <row r="34" spans="1:8" s="8" customFormat="1" x14ac:dyDescent="0.2">
      <c r="A34" s="278"/>
      <c r="B34" s="278"/>
      <c r="C34" s="226"/>
      <c r="D34" s="7"/>
      <c r="E34" s="7"/>
      <c r="F34" s="89"/>
    </row>
    <row r="35" spans="1:8" s="8" customFormat="1" ht="27.9" customHeight="1" x14ac:dyDescent="0.2">
      <c r="A35" s="225" t="s">
        <v>45</v>
      </c>
      <c r="B35" s="224" t="s">
        <v>46</v>
      </c>
      <c r="C35" s="290" t="s">
        <v>47</v>
      </c>
      <c r="D35" s="290" t="s">
        <v>48</v>
      </c>
      <c r="E35" s="290" t="s">
        <v>49</v>
      </c>
      <c r="F35" s="289" t="s">
        <v>307</v>
      </c>
      <c r="G35" s="289" t="s">
        <v>306</v>
      </c>
      <c r="H35" s="289" t="s">
        <v>305</v>
      </c>
    </row>
    <row r="36" spans="1:8" s="8" customFormat="1" x14ac:dyDescent="0.2">
      <c r="A36" s="220" t="s">
        <v>518</v>
      </c>
      <c r="B36" s="261" t="s">
        <v>518</v>
      </c>
      <c r="C36" s="219"/>
      <c r="D36" s="262"/>
      <c r="E36" s="262"/>
      <c r="F36" s="261"/>
      <c r="G36" s="261"/>
      <c r="H36" s="261"/>
    </row>
    <row r="37" spans="1:8" s="8" customFormat="1" x14ac:dyDescent="0.2">
      <c r="A37" s="220"/>
      <c r="B37" s="261"/>
      <c r="C37" s="219"/>
      <c r="D37" s="262"/>
      <c r="E37" s="262"/>
      <c r="F37" s="261"/>
      <c r="G37" s="261"/>
      <c r="H37" s="261"/>
    </row>
    <row r="38" spans="1:8" s="8" customFormat="1" x14ac:dyDescent="0.2">
      <c r="A38" s="220"/>
      <c r="B38" s="261"/>
      <c r="C38" s="219"/>
      <c r="D38" s="262"/>
      <c r="E38" s="262"/>
      <c r="F38" s="261"/>
      <c r="G38" s="261"/>
      <c r="H38" s="261"/>
    </row>
    <row r="39" spans="1:8" s="8" customFormat="1" x14ac:dyDescent="0.2">
      <c r="A39" s="220"/>
      <c r="B39" s="261"/>
      <c r="C39" s="219"/>
      <c r="D39" s="262"/>
      <c r="E39" s="262"/>
      <c r="F39" s="261"/>
      <c r="G39" s="261"/>
      <c r="H39" s="261"/>
    </row>
    <row r="40" spans="1:8" s="8" customFormat="1" x14ac:dyDescent="0.2">
      <c r="A40" s="62"/>
      <c r="B40" s="62" t="s">
        <v>314</v>
      </c>
      <c r="C40" s="241">
        <f>SUM(C36:C39)</f>
        <v>0</v>
      </c>
      <c r="D40" s="241">
        <f>SUM(D36:D39)</f>
        <v>0</v>
      </c>
      <c r="E40" s="241">
        <f>SUM(E36:E39)</f>
        <v>0</v>
      </c>
      <c r="F40" s="241"/>
      <c r="G40" s="241"/>
      <c r="H40" s="241"/>
    </row>
    <row r="41" spans="1:8" s="8" customFormat="1" x14ac:dyDescent="0.2">
      <c r="A41" s="15"/>
      <c r="B41" s="15"/>
      <c r="C41" s="16"/>
      <c r="D41" s="16"/>
      <c r="E41" s="16"/>
      <c r="F41" s="11"/>
    </row>
    <row r="43" spans="1:8" x14ac:dyDescent="0.2">
      <c r="A43" s="214" t="s">
        <v>313</v>
      </c>
      <c r="B43" s="214"/>
      <c r="C43" s="291"/>
      <c r="D43" s="291"/>
      <c r="E43" s="291"/>
      <c r="G43" s="267" t="s">
        <v>308</v>
      </c>
    </row>
    <row r="44" spans="1:8" x14ac:dyDescent="0.2">
      <c r="A44" s="278"/>
      <c r="B44" s="278"/>
      <c r="C44" s="226"/>
      <c r="H44" s="7"/>
    </row>
    <row r="45" spans="1:8" ht="27.9" customHeight="1" x14ac:dyDescent="0.2">
      <c r="A45" s="225" t="s">
        <v>45</v>
      </c>
      <c r="B45" s="224" t="s">
        <v>46</v>
      </c>
      <c r="C45" s="290" t="s">
        <v>47</v>
      </c>
      <c r="D45" s="290" t="s">
        <v>48</v>
      </c>
      <c r="E45" s="290" t="s">
        <v>49</v>
      </c>
      <c r="F45" s="289" t="s">
        <v>307</v>
      </c>
      <c r="G45" s="289" t="s">
        <v>306</v>
      </c>
      <c r="H45" s="289" t="s">
        <v>305</v>
      </c>
    </row>
    <row r="46" spans="1:8" x14ac:dyDescent="0.2">
      <c r="A46" s="220" t="s">
        <v>547</v>
      </c>
      <c r="B46" s="261" t="s">
        <v>548</v>
      </c>
      <c r="C46" s="219">
        <v>-115958.83</v>
      </c>
      <c r="D46" s="262">
        <v>-115958.83</v>
      </c>
      <c r="E46" s="262">
        <v>0</v>
      </c>
      <c r="F46" s="261"/>
      <c r="G46" s="261"/>
      <c r="H46" s="261"/>
    </row>
    <row r="47" spans="1:8" x14ac:dyDescent="0.2">
      <c r="A47" s="220"/>
      <c r="B47" s="261"/>
      <c r="C47" s="219"/>
      <c r="D47" s="262"/>
      <c r="E47" s="262"/>
      <c r="F47" s="261"/>
      <c r="G47" s="261"/>
      <c r="H47" s="261"/>
    </row>
    <row r="48" spans="1:8" x14ac:dyDescent="0.2">
      <c r="A48" s="220"/>
      <c r="B48" s="261"/>
      <c r="C48" s="219"/>
      <c r="D48" s="262"/>
      <c r="E48" s="262"/>
      <c r="F48" s="261"/>
      <c r="G48" s="261"/>
      <c r="H48" s="261"/>
    </row>
    <row r="49" spans="1:8" x14ac:dyDescent="0.2">
      <c r="A49" s="220"/>
      <c r="B49" s="261"/>
      <c r="C49" s="219"/>
      <c r="D49" s="262"/>
      <c r="E49" s="262"/>
      <c r="F49" s="261"/>
      <c r="G49" s="261"/>
      <c r="H49" s="261"/>
    </row>
    <row r="50" spans="1:8" x14ac:dyDescent="0.2">
      <c r="A50" s="62"/>
      <c r="B50" s="62" t="s">
        <v>312</v>
      </c>
      <c r="C50" s="241">
        <f>SUM(C46:C49)</f>
        <v>-115958.83</v>
      </c>
      <c r="D50" s="241">
        <f>SUM(D46:D49)</f>
        <v>-115958.83</v>
      </c>
      <c r="E50" s="241">
        <f>SUM(E46:E49)</f>
        <v>0</v>
      </c>
      <c r="F50" s="241"/>
      <c r="G50" s="241"/>
      <c r="H50" s="241"/>
    </row>
    <row r="53" spans="1:8" x14ac:dyDescent="0.2">
      <c r="A53" s="214" t="s">
        <v>311</v>
      </c>
      <c r="B53" s="214"/>
      <c r="C53" s="291"/>
      <c r="D53" s="291"/>
      <c r="E53" s="291"/>
      <c r="G53" s="267" t="s">
        <v>308</v>
      </c>
    </row>
    <row r="54" spans="1:8" x14ac:dyDescent="0.2">
      <c r="A54" s="278"/>
      <c r="B54" s="278"/>
      <c r="C54" s="226"/>
    </row>
    <row r="55" spans="1:8" ht="27.9" customHeight="1" x14ac:dyDescent="0.2">
      <c r="A55" s="225" t="s">
        <v>45</v>
      </c>
      <c r="B55" s="224" t="s">
        <v>46</v>
      </c>
      <c r="C55" s="290" t="s">
        <v>47</v>
      </c>
      <c r="D55" s="290" t="s">
        <v>48</v>
      </c>
      <c r="E55" s="290" t="s">
        <v>49</v>
      </c>
      <c r="F55" s="289" t="s">
        <v>307</v>
      </c>
      <c r="G55" s="289" t="s">
        <v>306</v>
      </c>
      <c r="H55" s="289" t="s">
        <v>305</v>
      </c>
    </row>
    <row r="56" spans="1:8" x14ac:dyDescent="0.2">
      <c r="A56" s="220" t="s">
        <v>549</v>
      </c>
      <c r="B56" s="261" t="s">
        <v>540</v>
      </c>
      <c r="C56" s="219">
        <v>-1946.25</v>
      </c>
      <c r="D56" s="262">
        <v>-1946.25</v>
      </c>
      <c r="E56" s="262">
        <v>0</v>
      </c>
      <c r="F56" s="261"/>
      <c r="G56" s="261"/>
      <c r="H56" s="261"/>
    </row>
    <row r="57" spans="1:8" x14ac:dyDescent="0.2">
      <c r="A57" s="220" t="s">
        <v>550</v>
      </c>
      <c r="B57" s="261" t="s">
        <v>544</v>
      </c>
      <c r="C57" s="219">
        <v>-40457.81</v>
      </c>
      <c r="D57" s="262">
        <v>-40457.81</v>
      </c>
      <c r="E57" s="262">
        <v>0</v>
      </c>
      <c r="F57" s="261"/>
      <c r="G57" s="261"/>
      <c r="H57" s="261"/>
    </row>
    <row r="58" spans="1:8" x14ac:dyDescent="0.2">
      <c r="A58" s="220"/>
      <c r="B58" s="261"/>
      <c r="C58" s="219"/>
      <c r="D58" s="262"/>
      <c r="E58" s="262"/>
      <c r="F58" s="261"/>
      <c r="G58" s="261"/>
      <c r="H58" s="261"/>
    </row>
    <row r="59" spans="1:8" x14ac:dyDescent="0.2">
      <c r="A59" s="220"/>
      <c r="B59" s="261"/>
      <c r="C59" s="219"/>
      <c r="D59" s="262"/>
      <c r="E59" s="262"/>
      <c r="F59" s="261"/>
      <c r="G59" s="261"/>
      <c r="H59" s="261"/>
    </row>
    <row r="60" spans="1:8" x14ac:dyDescent="0.2">
      <c r="A60" s="62"/>
      <c r="B60" s="62" t="s">
        <v>310</v>
      </c>
      <c r="C60" s="241">
        <f>SUM(C56:C59)</f>
        <v>-42404.06</v>
      </c>
      <c r="D60" s="241">
        <f>SUM(D56:D59)</f>
        <v>-42404.06</v>
      </c>
      <c r="E60" s="241">
        <f>SUM(E56:E59)</f>
        <v>0</v>
      </c>
      <c r="F60" s="241"/>
      <c r="G60" s="241"/>
      <c r="H60" s="241"/>
    </row>
    <row r="63" spans="1:8" x14ac:dyDescent="0.2">
      <c r="A63" s="214" t="s">
        <v>309</v>
      </c>
      <c r="B63" s="214"/>
      <c r="C63" s="291"/>
      <c r="D63" s="291"/>
      <c r="E63" s="291"/>
      <c r="G63" s="267" t="s">
        <v>308</v>
      </c>
    </row>
    <row r="64" spans="1:8" x14ac:dyDescent="0.2">
      <c r="A64" s="278"/>
      <c r="B64" s="278"/>
      <c r="C64" s="226"/>
    </row>
    <row r="65" spans="1:8" ht="27.9" customHeight="1" x14ac:dyDescent="0.2">
      <c r="A65" s="225" t="s">
        <v>45</v>
      </c>
      <c r="B65" s="224" t="s">
        <v>46</v>
      </c>
      <c r="C65" s="290" t="s">
        <v>47</v>
      </c>
      <c r="D65" s="290" t="s">
        <v>48</v>
      </c>
      <c r="E65" s="290" t="s">
        <v>49</v>
      </c>
      <c r="F65" s="289" t="s">
        <v>307</v>
      </c>
      <c r="G65" s="289" t="s">
        <v>306</v>
      </c>
      <c r="H65" s="289" t="s">
        <v>305</v>
      </c>
    </row>
    <row r="66" spans="1:8" x14ac:dyDescent="0.2">
      <c r="A66" s="220" t="s">
        <v>518</v>
      </c>
      <c r="B66" s="261" t="s">
        <v>518</v>
      </c>
      <c r="C66" s="219"/>
      <c r="D66" s="262"/>
      <c r="E66" s="262"/>
      <c r="F66" s="261"/>
      <c r="G66" s="261"/>
      <c r="H66" s="261"/>
    </row>
    <row r="67" spans="1:8" x14ac:dyDescent="0.2">
      <c r="A67" s="220"/>
      <c r="B67" s="261"/>
      <c r="C67" s="219"/>
      <c r="D67" s="262"/>
      <c r="E67" s="262"/>
      <c r="F67" s="261"/>
      <c r="G67" s="261"/>
      <c r="H67" s="261"/>
    </row>
    <row r="68" spans="1:8" x14ac:dyDescent="0.2">
      <c r="A68" s="220"/>
      <c r="B68" s="261"/>
      <c r="C68" s="219"/>
      <c r="D68" s="262"/>
      <c r="E68" s="262"/>
      <c r="F68" s="261"/>
      <c r="G68" s="261"/>
      <c r="H68" s="261"/>
    </row>
    <row r="69" spans="1:8" x14ac:dyDescent="0.2">
      <c r="A69" s="220"/>
      <c r="B69" s="261"/>
      <c r="C69" s="219"/>
      <c r="D69" s="262"/>
      <c r="E69" s="262"/>
      <c r="F69" s="261"/>
      <c r="G69" s="261"/>
      <c r="H69" s="261"/>
    </row>
    <row r="70" spans="1:8" x14ac:dyDescent="0.2">
      <c r="A70" s="62"/>
      <c r="B70" s="62" t="s">
        <v>304</v>
      </c>
      <c r="C70" s="241">
        <f>SUM(C66:C69)</f>
        <v>0</v>
      </c>
      <c r="D70" s="241">
        <f>SUM(D66:D69)</f>
        <v>0</v>
      </c>
      <c r="E70" s="241">
        <f>SUM(E66:E69)</f>
        <v>0</v>
      </c>
      <c r="F70" s="241"/>
      <c r="G70" s="241"/>
      <c r="H70" s="241"/>
    </row>
  </sheetData>
  <dataValidations count="8">
    <dataValidation allowBlank="1" showInputMessage="1" showErrorMessage="1" prompt="Importe final del periodo que corresponde la información financiera trimestral que se presenta." sqref="D7 D21 D35 D45 D55 D65"/>
    <dataValidation allowBlank="1" showInputMessage="1" showErrorMessage="1" prompt="Saldo al 31 de diciembre del año anterior del ejercio que se presenta." sqref="C7 C21 C35 C45 C55 C65"/>
    <dataValidation allowBlank="1" showInputMessage="1" showErrorMessage="1" prompt="Corresponde al número de la cuenta de acuerdo al Plan de Cuentas emitido por el CONAC (DOF 23/12/2015)." sqref="A7 A21 A35 A45 A55 A65"/>
    <dataValidation allowBlank="1" showInputMessage="1" showErrorMessage="1" prompt="Indicar la tasa de aplicación." sqref="H35 H45 H55 H65"/>
    <dataValidation allowBlank="1" showInputMessage="1" showErrorMessage="1" prompt="Indicar el método de depreciación." sqref="G35 G45 G55 G65"/>
    <dataValidation allowBlank="1" showInputMessage="1" showErrorMessage="1" prompt="Corresponde al nombre o descripción de la cuenta de acuerdo al Plan de Cuentas emitido por el CONAC." sqref="B7 B21 B35 B45 B55 B65"/>
    <dataValidation allowBlank="1" showInputMessage="1" showErrorMessage="1" prompt="Diferencia entre el saldo final y el inicial presentados." sqref="E7 E21 E35 E45 E55 E65"/>
    <dataValidation allowBlank="1" showInputMessage="1" showErrorMessage="1" prompt="Criterio para la aplicación de depreciación: anual, mensual, trimestral, etc." sqref="F7 F21 F65 F45 F55 F3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55" t="s">
        <v>143</v>
      </c>
      <c r="B2" s="456"/>
      <c r="C2" s="16"/>
      <c r="D2" s="16"/>
      <c r="E2" s="16"/>
      <c r="F2" s="11"/>
    </row>
    <row r="3" spans="1:6" ht="10.8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sqref="A1:F34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5" width="17.6640625" style="7" customWidth="1"/>
    <col min="6" max="6" width="17.6640625" style="89" customWidth="1"/>
    <col min="7" max="16384" width="11.44140625" style="89"/>
  </cols>
  <sheetData>
    <row r="1" spans="1:6" ht="11.25" customHeight="1" x14ac:dyDescent="0.2">
      <c r="A1" s="3" t="s">
        <v>43</v>
      </c>
      <c r="B1" s="3"/>
      <c r="C1" s="246"/>
      <c r="D1" s="246"/>
      <c r="E1" s="246"/>
      <c r="F1" s="5"/>
    </row>
    <row r="2" spans="1:6" ht="11.25" customHeight="1" x14ac:dyDescent="0.2">
      <c r="A2" s="3" t="s">
        <v>139</v>
      </c>
      <c r="B2" s="3"/>
      <c r="C2" s="246"/>
      <c r="D2" s="246"/>
      <c r="E2" s="246"/>
    </row>
    <row r="3" spans="1:6" ht="11.25" customHeight="1" x14ac:dyDescent="0.2">
      <c r="A3" s="3"/>
      <c r="B3" s="3"/>
      <c r="C3" s="246"/>
      <c r="D3" s="246"/>
      <c r="E3" s="246"/>
    </row>
    <row r="4" spans="1:6" ht="11.25" customHeight="1" x14ac:dyDescent="0.2"/>
    <row r="5" spans="1:6" ht="11.25" customHeight="1" x14ac:dyDescent="0.2">
      <c r="A5" s="308" t="s">
        <v>327</v>
      </c>
      <c r="B5" s="308"/>
      <c r="C5" s="305"/>
      <c r="D5" s="305"/>
      <c r="E5" s="305"/>
      <c r="F5" s="188" t="s">
        <v>324</v>
      </c>
    </row>
    <row r="6" spans="1:6" s="8" customFormat="1" x14ac:dyDescent="0.2">
      <c r="A6" s="17"/>
      <c r="B6" s="17"/>
      <c r="C6" s="305"/>
      <c r="D6" s="305"/>
      <c r="E6" s="305"/>
    </row>
    <row r="7" spans="1:6" ht="15" customHeight="1" x14ac:dyDescent="0.2">
      <c r="A7" s="225" t="s">
        <v>45</v>
      </c>
      <c r="B7" s="224" t="s">
        <v>46</v>
      </c>
      <c r="C7" s="290" t="s">
        <v>47</v>
      </c>
      <c r="D7" s="290" t="s">
        <v>48</v>
      </c>
      <c r="E7" s="290" t="s">
        <v>49</v>
      </c>
      <c r="F7" s="289" t="s">
        <v>307</v>
      </c>
    </row>
    <row r="8" spans="1:6" x14ac:dyDescent="0.2">
      <c r="A8" s="282" t="s">
        <v>518</v>
      </c>
      <c r="B8" s="282" t="s">
        <v>518</v>
      </c>
      <c r="C8" s="219"/>
      <c r="D8" s="301"/>
      <c r="E8" s="301"/>
      <c r="F8" s="300"/>
    </row>
    <row r="9" spans="1:6" x14ac:dyDescent="0.2">
      <c r="A9" s="282"/>
      <c r="B9" s="282"/>
      <c r="C9" s="219"/>
      <c r="D9" s="301"/>
      <c r="E9" s="301"/>
      <c r="F9" s="300"/>
    </row>
    <row r="10" spans="1:6" x14ac:dyDescent="0.2">
      <c r="A10" s="282"/>
      <c r="B10" s="282"/>
      <c r="C10" s="219"/>
      <c r="D10" s="301"/>
      <c r="E10" s="301"/>
      <c r="F10" s="300"/>
    </row>
    <row r="11" spans="1:6" x14ac:dyDescent="0.2">
      <c r="A11" s="282"/>
      <c r="B11" s="282"/>
      <c r="C11" s="219"/>
      <c r="D11" s="301"/>
      <c r="E11" s="301"/>
      <c r="F11" s="300"/>
    </row>
    <row r="12" spans="1:6" x14ac:dyDescent="0.2">
      <c r="A12" s="282"/>
      <c r="B12" s="282"/>
      <c r="C12" s="219"/>
      <c r="D12" s="301"/>
      <c r="E12" s="301"/>
      <c r="F12" s="300"/>
    </row>
    <row r="13" spans="1:6" x14ac:dyDescent="0.2">
      <c r="A13" s="62"/>
      <c r="B13" s="62" t="s">
        <v>326</v>
      </c>
      <c r="C13" s="241">
        <f>SUM(C8:C12)</f>
        <v>0</v>
      </c>
      <c r="D13" s="241">
        <f>SUM(D8:D12)</f>
        <v>0</v>
      </c>
      <c r="E13" s="241">
        <f>SUM(E8:E12)</f>
        <v>0</v>
      </c>
      <c r="F13" s="62"/>
    </row>
    <row r="14" spans="1:6" x14ac:dyDescent="0.2">
      <c r="A14" s="60"/>
      <c r="B14" s="60"/>
      <c r="C14" s="228"/>
      <c r="D14" s="228"/>
      <c r="E14" s="228"/>
      <c r="F14" s="60"/>
    </row>
    <row r="15" spans="1:6" x14ac:dyDescent="0.2">
      <c r="A15" s="60"/>
      <c r="B15" s="60"/>
      <c r="C15" s="228"/>
      <c r="D15" s="228"/>
      <c r="E15" s="228"/>
      <c r="F15" s="60"/>
    </row>
    <row r="16" spans="1:6" ht="11.25" customHeight="1" x14ac:dyDescent="0.2">
      <c r="A16" s="307" t="s">
        <v>325</v>
      </c>
      <c r="B16" s="306"/>
      <c r="C16" s="305"/>
      <c r="D16" s="305"/>
      <c r="E16" s="305"/>
      <c r="F16" s="188" t="s">
        <v>324</v>
      </c>
    </row>
    <row r="17" spans="1:6" x14ac:dyDescent="0.2">
      <c r="A17" s="285"/>
      <c r="B17" s="285"/>
      <c r="C17" s="286"/>
      <c r="D17" s="286"/>
      <c r="E17" s="286"/>
    </row>
    <row r="18" spans="1:6" ht="15" customHeight="1" x14ac:dyDescent="0.2">
      <c r="A18" s="225" t="s">
        <v>45</v>
      </c>
      <c r="B18" s="224" t="s">
        <v>46</v>
      </c>
      <c r="C18" s="290" t="s">
        <v>47</v>
      </c>
      <c r="D18" s="290" t="s">
        <v>48</v>
      </c>
      <c r="E18" s="290" t="s">
        <v>49</v>
      </c>
      <c r="F18" s="289" t="s">
        <v>307</v>
      </c>
    </row>
    <row r="19" spans="1:6" ht="11.25" customHeight="1" x14ac:dyDescent="0.2">
      <c r="A19" s="220" t="s">
        <v>518</v>
      </c>
      <c r="B19" s="282" t="s">
        <v>518</v>
      </c>
      <c r="C19" s="219"/>
      <c r="D19" s="219"/>
      <c r="E19" s="219"/>
      <c r="F19" s="300"/>
    </row>
    <row r="20" spans="1:6" ht="11.25" customHeight="1" x14ac:dyDescent="0.2">
      <c r="A20" s="220"/>
      <c r="B20" s="282"/>
      <c r="C20" s="219"/>
      <c r="D20" s="219"/>
      <c r="E20" s="219"/>
      <c r="F20" s="300"/>
    </row>
    <row r="21" spans="1:6" x14ac:dyDescent="0.2">
      <c r="A21" s="220"/>
      <c r="B21" s="282"/>
      <c r="C21" s="219"/>
      <c r="D21" s="219"/>
      <c r="E21" s="219"/>
      <c r="F21" s="300"/>
    </row>
    <row r="22" spans="1:6" x14ac:dyDescent="0.2">
      <c r="A22" s="62"/>
      <c r="B22" s="62" t="s">
        <v>323</v>
      </c>
      <c r="C22" s="241">
        <f>SUM(C19:C21)</f>
        <v>0</v>
      </c>
      <c r="D22" s="241">
        <f>SUM(D19:D21)</f>
        <v>0</v>
      </c>
      <c r="E22" s="241">
        <f>SUM(E19:E21)</f>
        <v>0</v>
      </c>
      <c r="F22" s="62"/>
    </row>
    <row r="23" spans="1:6" x14ac:dyDescent="0.2">
      <c r="A23" s="60"/>
      <c r="B23" s="60"/>
      <c r="C23" s="228"/>
      <c r="D23" s="228"/>
      <c r="E23" s="228"/>
      <c r="F23" s="60"/>
    </row>
    <row r="24" spans="1:6" x14ac:dyDescent="0.2">
      <c r="A24" s="60"/>
      <c r="B24" s="60"/>
      <c r="C24" s="228"/>
      <c r="D24" s="228"/>
      <c r="E24" s="228"/>
      <c r="F24" s="60"/>
    </row>
    <row r="25" spans="1:6" ht="11.25" customHeight="1" x14ac:dyDescent="0.2">
      <c r="A25" s="304" t="s">
        <v>322</v>
      </c>
      <c r="B25" s="303"/>
      <c r="C25" s="302"/>
      <c r="D25" s="302"/>
      <c r="E25" s="291"/>
      <c r="F25" s="267" t="s">
        <v>321</v>
      </c>
    </row>
    <row r="26" spans="1:6" x14ac:dyDescent="0.2">
      <c r="A26" s="278"/>
      <c r="B26" s="278"/>
      <c r="C26" s="226"/>
    </row>
    <row r="27" spans="1:6" ht="15" customHeight="1" x14ac:dyDescent="0.2">
      <c r="A27" s="225" t="s">
        <v>45</v>
      </c>
      <c r="B27" s="224" t="s">
        <v>46</v>
      </c>
      <c r="C27" s="290" t="s">
        <v>47</v>
      </c>
      <c r="D27" s="290" t="s">
        <v>48</v>
      </c>
      <c r="E27" s="290" t="s">
        <v>49</v>
      </c>
      <c r="F27" s="289" t="s">
        <v>307</v>
      </c>
    </row>
    <row r="28" spans="1:6" x14ac:dyDescent="0.2">
      <c r="A28" s="282">
        <v>127300001</v>
      </c>
      <c r="B28" s="282" t="s">
        <v>551</v>
      </c>
      <c r="C28" s="219">
        <v>178703.41</v>
      </c>
      <c r="D28" s="301">
        <v>178703.41</v>
      </c>
      <c r="E28" s="301">
        <v>0</v>
      </c>
      <c r="F28" s="300"/>
    </row>
    <row r="29" spans="1:6" x14ac:dyDescent="0.2">
      <c r="A29" s="282"/>
      <c r="B29" s="282"/>
      <c r="C29" s="219"/>
      <c r="D29" s="301"/>
      <c r="E29" s="301"/>
      <c r="F29" s="300"/>
    </row>
    <row r="30" spans="1:6" x14ac:dyDescent="0.2">
      <c r="A30" s="282"/>
      <c r="B30" s="282"/>
      <c r="C30" s="219"/>
      <c r="D30" s="301"/>
      <c r="E30" s="301"/>
      <c r="F30" s="300"/>
    </row>
    <row r="31" spans="1:6" x14ac:dyDescent="0.2">
      <c r="A31" s="282"/>
      <c r="B31" s="282"/>
      <c r="C31" s="219"/>
      <c r="D31" s="301"/>
      <c r="E31" s="301"/>
      <c r="F31" s="300"/>
    </row>
    <row r="32" spans="1:6" x14ac:dyDescent="0.2">
      <c r="A32" s="282"/>
      <c r="B32" s="282"/>
      <c r="C32" s="219"/>
      <c r="D32" s="301"/>
      <c r="E32" s="301"/>
      <c r="F32" s="300"/>
    </row>
    <row r="33" spans="1:6" x14ac:dyDescent="0.2">
      <c r="A33" s="282"/>
      <c r="B33" s="282"/>
      <c r="C33" s="219"/>
      <c r="D33" s="301"/>
      <c r="E33" s="301"/>
      <c r="F33" s="300"/>
    </row>
    <row r="34" spans="1:6" x14ac:dyDescent="0.2">
      <c r="A34" s="299"/>
      <c r="B34" s="299" t="s">
        <v>320</v>
      </c>
      <c r="C34" s="298">
        <f>SUM(C28:C33)</f>
        <v>178703.41</v>
      </c>
      <c r="D34" s="298">
        <f>SUM(D28:D33)</f>
        <v>178703.41</v>
      </c>
      <c r="E34" s="298">
        <f>SUM(E28:E33)</f>
        <v>0</v>
      </c>
      <c r="F34" s="298"/>
    </row>
    <row r="35" spans="1:6" x14ac:dyDescent="0.2">
      <c r="A35" s="297"/>
      <c r="B35" s="295"/>
      <c r="C35" s="296"/>
      <c r="D35" s="296"/>
      <c r="E35" s="296"/>
      <c r="F35" s="295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55" t="s">
        <v>143</v>
      </c>
      <c r="B2" s="456"/>
      <c r="C2" s="101"/>
      <c r="D2" s="101"/>
      <c r="E2" s="101"/>
      <c r="F2" s="10"/>
    </row>
    <row r="3" spans="1:6" ht="10.8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88" t="s">
        <v>50</v>
      </c>
    </row>
    <row r="6" spans="1:17" x14ac:dyDescent="0.2">
      <c r="A6" s="18" t="s">
        <v>518</v>
      </c>
      <c r="B6" s="18" t="s">
        <v>518</v>
      </c>
      <c r="J6" s="465"/>
      <c r="K6" s="465"/>
      <c r="L6" s="465"/>
      <c r="M6" s="465"/>
      <c r="N6" s="465"/>
      <c r="O6" s="465"/>
      <c r="P6" s="465"/>
      <c r="Q6" s="465"/>
    </row>
    <row r="7" spans="1:17" x14ac:dyDescent="0.2">
      <c r="A7" s="3" t="s">
        <v>52</v>
      </c>
    </row>
    <row r="8" spans="1:17" ht="52.5" customHeight="1" x14ac:dyDescent="0.2">
      <c r="A8" s="466" t="s">
        <v>53</v>
      </c>
      <c r="B8" s="466"/>
      <c r="C8" s="466"/>
      <c r="D8" s="466"/>
      <c r="E8" s="466"/>
      <c r="F8" s="466"/>
      <c r="G8" s="466"/>
      <c r="H8" s="46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zoomScaleNormal="100" zoomScaleSheetLayoutView="90" workbookViewId="0">
      <selection sqref="A1:F78"/>
    </sheetView>
  </sheetViews>
  <sheetFormatPr baseColWidth="10" defaultColWidth="11.44140625" defaultRowHeight="10.199999999999999" x14ac:dyDescent="0.2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61" customWidth="1"/>
    <col min="6" max="6" width="14.6640625" style="8" customWidth="1"/>
    <col min="7" max="16384" width="11.44140625" style="8"/>
  </cols>
  <sheetData>
    <row r="1" spans="1:6" s="89" customFormat="1" x14ac:dyDescent="0.2">
      <c r="A1" s="3" t="s">
        <v>43</v>
      </c>
      <c r="B1" s="3"/>
      <c r="C1" s="246"/>
      <c r="D1" s="238"/>
      <c r="E1" s="4"/>
      <c r="F1" s="5"/>
    </row>
    <row r="2" spans="1:6" s="89" customFormat="1" x14ac:dyDescent="0.2">
      <c r="A2" s="3" t="s">
        <v>139</v>
      </c>
      <c r="B2" s="3"/>
      <c r="C2" s="246"/>
      <c r="D2" s="238"/>
      <c r="E2" s="4"/>
    </row>
    <row r="3" spans="1:6" s="89" customFormat="1" x14ac:dyDescent="0.2">
      <c r="C3" s="7"/>
      <c r="D3" s="238"/>
      <c r="E3" s="4"/>
    </row>
    <row r="4" spans="1:6" s="89" customFormat="1" x14ac:dyDescent="0.2">
      <c r="C4" s="7"/>
      <c r="D4" s="238"/>
      <c r="E4" s="4"/>
    </row>
    <row r="5" spans="1:6" s="89" customFormat="1" ht="11.25" customHeight="1" x14ac:dyDescent="0.2">
      <c r="A5" s="214" t="s">
        <v>250</v>
      </c>
      <c r="B5" s="227"/>
      <c r="C5" s="7"/>
      <c r="D5" s="246"/>
      <c r="E5" s="188" t="s">
        <v>243</v>
      </c>
    </row>
    <row r="6" spans="1:6" s="89" customFormat="1" x14ac:dyDescent="0.2">
      <c r="A6" s="248"/>
      <c r="B6" s="248"/>
      <c r="C6" s="247"/>
      <c r="D6" s="3"/>
      <c r="E6" s="246"/>
      <c r="F6" s="3"/>
    </row>
    <row r="7" spans="1:6" ht="15" customHeight="1" x14ac:dyDescent="0.2">
      <c r="A7" s="225" t="s">
        <v>45</v>
      </c>
      <c r="B7" s="224" t="s">
        <v>46</v>
      </c>
      <c r="C7" s="222" t="s">
        <v>242</v>
      </c>
      <c r="D7" s="223" t="s">
        <v>241</v>
      </c>
      <c r="E7" s="222" t="s">
        <v>240</v>
      </c>
    </row>
    <row r="8" spans="1:6" ht="11.25" customHeight="1" x14ac:dyDescent="0.2">
      <c r="A8" s="220" t="s">
        <v>518</v>
      </c>
      <c r="B8" s="220" t="s">
        <v>518</v>
      </c>
      <c r="C8" s="219"/>
      <c r="D8" s="244"/>
      <c r="E8" s="219"/>
    </row>
    <row r="9" spans="1:6" ht="11.25" customHeight="1" x14ac:dyDescent="0.2">
      <c r="A9" s="220"/>
      <c r="B9" s="220"/>
      <c r="C9" s="219"/>
      <c r="D9" s="244"/>
      <c r="E9" s="219"/>
    </row>
    <row r="10" spans="1:6" ht="11.25" customHeight="1" x14ac:dyDescent="0.2">
      <c r="A10" s="220"/>
      <c r="B10" s="220"/>
      <c r="C10" s="219"/>
      <c r="D10" s="244"/>
      <c r="E10" s="219"/>
    </row>
    <row r="11" spans="1:6" ht="11.25" customHeight="1" x14ac:dyDescent="0.2">
      <c r="A11" s="220"/>
      <c r="B11" s="220"/>
      <c r="C11" s="219"/>
      <c r="D11" s="244"/>
      <c r="E11" s="219"/>
    </row>
    <row r="12" spans="1:6" ht="11.25" customHeight="1" x14ac:dyDescent="0.2">
      <c r="A12" s="220"/>
      <c r="B12" s="220"/>
      <c r="C12" s="219"/>
      <c r="D12" s="244"/>
      <c r="E12" s="219"/>
    </row>
    <row r="13" spans="1:6" ht="11.25" customHeight="1" x14ac:dyDescent="0.2">
      <c r="A13" s="220"/>
      <c r="B13" s="220"/>
      <c r="C13" s="219"/>
      <c r="D13" s="244"/>
      <c r="E13" s="219"/>
    </row>
    <row r="14" spans="1:6" ht="11.25" customHeight="1" x14ac:dyDescent="0.2">
      <c r="A14" s="220"/>
      <c r="B14" s="220"/>
      <c r="C14" s="219"/>
      <c r="D14" s="244"/>
      <c r="E14" s="219"/>
    </row>
    <row r="15" spans="1:6" ht="11.25" customHeight="1" x14ac:dyDescent="0.2">
      <c r="A15" s="220"/>
      <c r="B15" s="220"/>
      <c r="C15" s="219"/>
      <c r="D15" s="244"/>
      <c r="E15" s="219"/>
    </row>
    <row r="16" spans="1:6" ht="11.25" customHeight="1" x14ac:dyDescent="0.2">
      <c r="A16" s="220"/>
      <c r="B16" s="220"/>
      <c r="C16" s="219"/>
      <c r="D16" s="244"/>
      <c r="E16" s="219"/>
    </row>
    <row r="17" spans="1:6" ht="11.25" customHeight="1" x14ac:dyDescent="0.2">
      <c r="A17" s="220"/>
      <c r="B17" s="220"/>
      <c r="C17" s="219"/>
      <c r="D17" s="244"/>
      <c r="E17" s="219"/>
    </row>
    <row r="18" spans="1:6" x14ac:dyDescent="0.2">
      <c r="A18" s="220"/>
      <c r="B18" s="220"/>
      <c r="C18" s="219"/>
      <c r="D18" s="244"/>
      <c r="E18" s="219"/>
    </row>
    <row r="19" spans="1:6" x14ac:dyDescent="0.2">
      <c r="A19" s="220"/>
      <c r="B19" s="220"/>
      <c r="C19" s="219"/>
      <c r="D19" s="244"/>
      <c r="E19" s="219"/>
    </row>
    <row r="20" spans="1:6" x14ac:dyDescent="0.2">
      <c r="A20" s="245"/>
      <c r="B20" s="245"/>
      <c r="C20" s="243"/>
      <c r="D20" s="244"/>
      <c r="E20" s="243"/>
    </row>
    <row r="21" spans="1:6" x14ac:dyDescent="0.2">
      <c r="A21" s="242"/>
      <c r="B21" s="242" t="s">
        <v>249</v>
      </c>
      <c r="C21" s="229">
        <f>SUM(C8:C20)</f>
        <v>0</v>
      </c>
      <c r="D21" s="241"/>
      <c r="E21" s="229"/>
    </row>
    <row r="22" spans="1:6" x14ac:dyDescent="0.2">
      <c r="A22" s="240"/>
      <c r="B22" s="240"/>
      <c r="C22" s="239"/>
      <c r="D22" s="240"/>
      <c r="E22" s="239"/>
    </row>
    <row r="23" spans="1:6" x14ac:dyDescent="0.2">
      <c r="A23" s="240"/>
      <c r="B23" s="240"/>
      <c r="C23" s="239"/>
      <c r="D23" s="240"/>
      <c r="E23" s="239"/>
    </row>
    <row r="24" spans="1:6" ht="11.25" customHeight="1" x14ac:dyDescent="0.2">
      <c r="A24" s="214" t="s">
        <v>248</v>
      </c>
      <c r="B24" s="227"/>
      <c r="C24" s="226"/>
      <c r="D24" s="188" t="s">
        <v>243</v>
      </c>
    </row>
    <row r="25" spans="1:6" x14ac:dyDescent="0.2">
      <c r="A25" s="89"/>
      <c r="B25" s="89"/>
      <c r="C25" s="7"/>
      <c r="D25" s="238"/>
      <c r="E25" s="4"/>
      <c r="F25" s="89"/>
    </row>
    <row r="26" spans="1:6" ht="15" customHeight="1" x14ac:dyDescent="0.2">
      <c r="A26" s="225" t="s">
        <v>45</v>
      </c>
      <c r="B26" s="224" t="s">
        <v>46</v>
      </c>
      <c r="C26" s="222" t="s">
        <v>242</v>
      </c>
      <c r="D26" s="223" t="s">
        <v>241</v>
      </c>
      <c r="E26" s="237"/>
    </row>
    <row r="27" spans="1:6" ht="11.25" customHeight="1" x14ac:dyDescent="0.2">
      <c r="A27" s="235" t="s">
        <v>518</v>
      </c>
      <c r="B27" s="234" t="s">
        <v>518</v>
      </c>
      <c r="C27" s="233"/>
      <c r="D27" s="219"/>
      <c r="E27" s="10"/>
    </row>
    <row r="28" spans="1:6" ht="11.25" customHeight="1" x14ac:dyDescent="0.2">
      <c r="A28" s="235"/>
      <c r="B28" s="234"/>
      <c r="C28" s="233"/>
      <c r="D28" s="219"/>
      <c r="E28" s="10"/>
    </row>
    <row r="29" spans="1:6" ht="11.25" customHeight="1" x14ac:dyDescent="0.2">
      <c r="A29" s="235"/>
      <c r="B29" s="234"/>
      <c r="C29" s="233"/>
      <c r="D29" s="219"/>
      <c r="E29" s="10"/>
    </row>
    <row r="30" spans="1:6" ht="11.25" customHeight="1" x14ac:dyDescent="0.2">
      <c r="A30" s="235"/>
      <c r="B30" s="234"/>
      <c r="C30" s="233"/>
      <c r="D30" s="219"/>
      <c r="E30" s="10"/>
    </row>
    <row r="31" spans="1:6" ht="11.25" customHeight="1" x14ac:dyDescent="0.2">
      <c r="A31" s="235"/>
      <c r="B31" s="234"/>
      <c r="C31" s="233"/>
      <c r="D31" s="219"/>
      <c r="E31" s="10"/>
    </row>
    <row r="32" spans="1:6" ht="11.25" customHeight="1" x14ac:dyDescent="0.2">
      <c r="A32" s="235"/>
      <c r="B32" s="234"/>
      <c r="C32" s="233"/>
      <c r="D32" s="219"/>
      <c r="E32" s="10"/>
    </row>
    <row r="33" spans="1:5" ht="11.25" customHeight="1" x14ac:dyDescent="0.2">
      <c r="A33" s="235"/>
      <c r="B33" s="234"/>
      <c r="C33" s="233"/>
      <c r="D33" s="219"/>
      <c r="E33" s="10"/>
    </row>
    <row r="34" spans="1:5" ht="11.25" customHeight="1" x14ac:dyDescent="0.2">
      <c r="A34" s="235"/>
      <c r="B34" s="234"/>
      <c r="C34" s="233"/>
      <c r="D34" s="219"/>
      <c r="E34" s="10"/>
    </row>
    <row r="35" spans="1:5" ht="11.25" customHeight="1" x14ac:dyDescent="0.2">
      <c r="A35" s="235"/>
      <c r="B35" s="234"/>
      <c r="C35" s="233"/>
      <c r="D35" s="219"/>
      <c r="E35" s="10"/>
    </row>
    <row r="36" spans="1:5" ht="11.25" customHeight="1" x14ac:dyDescent="0.2">
      <c r="A36" s="235"/>
      <c r="B36" s="234"/>
      <c r="C36" s="233"/>
      <c r="D36" s="219"/>
      <c r="E36" s="10"/>
    </row>
    <row r="37" spans="1:5" ht="11.25" customHeight="1" x14ac:dyDescent="0.2">
      <c r="A37" s="235"/>
      <c r="B37" s="234"/>
      <c r="C37" s="233"/>
      <c r="D37" s="219"/>
      <c r="E37" s="10"/>
    </row>
    <row r="38" spans="1:5" ht="11.25" customHeight="1" x14ac:dyDescent="0.2">
      <c r="A38" s="235"/>
      <c r="B38" s="234"/>
      <c r="C38" s="233"/>
      <c r="D38" s="219"/>
      <c r="E38" s="10"/>
    </row>
    <row r="39" spans="1:5" ht="11.25" customHeight="1" x14ac:dyDescent="0.2">
      <c r="A39" s="235"/>
      <c r="B39" s="234"/>
      <c r="C39" s="233"/>
      <c r="D39" s="219"/>
      <c r="E39" s="10"/>
    </row>
    <row r="40" spans="1:5" ht="11.25" customHeight="1" x14ac:dyDescent="0.2">
      <c r="A40" s="235"/>
      <c r="B40" s="234"/>
      <c r="C40" s="233"/>
      <c r="D40" s="219"/>
      <c r="E40" s="10"/>
    </row>
    <row r="41" spans="1:5" ht="11.25" customHeight="1" x14ac:dyDescent="0.2">
      <c r="A41" s="235"/>
      <c r="B41" s="234"/>
      <c r="C41" s="233"/>
      <c r="D41" s="219"/>
      <c r="E41" s="10"/>
    </row>
    <row r="42" spans="1:5" ht="11.25" customHeight="1" x14ac:dyDescent="0.2">
      <c r="A42" s="235"/>
      <c r="B42" s="234"/>
      <c r="C42" s="233"/>
      <c r="D42" s="219"/>
      <c r="E42" s="10"/>
    </row>
    <row r="43" spans="1:5" ht="11.25" customHeight="1" x14ac:dyDescent="0.2">
      <c r="A43" s="235"/>
      <c r="B43" s="234"/>
      <c r="C43" s="233"/>
      <c r="D43" s="219"/>
      <c r="E43" s="10"/>
    </row>
    <row r="44" spans="1:5" ht="11.25" customHeight="1" x14ac:dyDescent="0.2">
      <c r="A44" s="235"/>
      <c r="B44" s="234"/>
      <c r="C44" s="233"/>
      <c r="D44" s="219"/>
      <c r="E44" s="10"/>
    </row>
    <row r="45" spans="1:5" ht="11.25" customHeight="1" x14ac:dyDescent="0.2">
      <c r="A45" s="235"/>
      <c r="B45" s="234"/>
      <c r="C45" s="233"/>
      <c r="D45" s="219"/>
      <c r="E45" s="10"/>
    </row>
    <row r="46" spans="1:5" ht="11.25" customHeight="1" x14ac:dyDescent="0.2">
      <c r="A46" s="235"/>
      <c r="B46" s="234"/>
      <c r="C46" s="233"/>
      <c r="D46" s="219"/>
      <c r="E46" s="10"/>
    </row>
    <row r="47" spans="1:5" ht="11.25" customHeight="1" x14ac:dyDescent="0.2">
      <c r="A47" s="235"/>
      <c r="B47" s="234"/>
      <c r="C47" s="233"/>
      <c r="D47" s="219"/>
      <c r="E47" s="10"/>
    </row>
    <row r="48" spans="1:5" ht="11.25" customHeight="1" x14ac:dyDescent="0.2">
      <c r="A48" s="235"/>
      <c r="B48" s="234"/>
      <c r="C48" s="233"/>
      <c r="D48" s="219"/>
      <c r="E48" s="10"/>
    </row>
    <row r="49" spans="1:6" ht="11.25" customHeight="1" x14ac:dyDescent="0.2">
      <c r="A49" s="235"/>
      <c r="B49" s="234"/>
      <c r="C49" s="233"/>
      <c r="D49" s="219"/>
      <c r="E49" s="10"/>
    </row>
    <row r="50" spans="1:6" ht="11.25" customHeight="1" x14ac:dyDescent="0.2">
      <c r="A50" s="235"/>
      <c r="B50" s="234"/>
      <c r="C50" s="233"/>
      <c r="D50" s="219"/>
      <c r="E50" s="10"/>
    </row>
    <row r="51" spans="1:6" ht="11.25" customHeight="1" x14ac:dyDescent="0.2">
      <c r="A51" s="235"/>
      <c r="B51" s="234"/>
      <c r="C51" s="233"/>
      <c r="D51" s="219"/>
      <c r="E51" s="10"/>
    </row>
    <row r="52" spans="1:6" x14ac:dyDescent="0.2">
      <c r="A52" s="232"/>
      <c r="B52" s="232" t="s">
        <v>247</v>
      </c>
      <c r="C52" s="231">
        <f>SUM(C27:C51)</f>
        <v>0</v>
      </c>
      <c r="D52" s="236"/>
      <c r="E52" s="11"/>
    </row>
    <row r="53" spans="1:6" x14ac:dyDescent="0.2">
      <c r="A53" s="60"/>
      <c r="B53" s="60"/>
      <c r="C53" s="228"/>
      <c r="D53" s="60"/>
      <c r="E53" s="228"/>
      <c r="F53" s="89"/>
    </row>
    <row r="54" spans="1:6" x14ac:dyDescent="0.2">
      <c r="A54" s="60"/>
      <c r="B54" s="60"/>
      <c r="C54" s="228"/>
      <c r="D54" s="60"/>
      <c r="E54" s="228"/>
      <c r="F54" s="89"/>
    </row>
    <row r="55" spans="1:6" ht="11.25" customHeight="1" x14ac:dyDescent="0.2">
      <c r="A55" s="214" t="s">
        <v>246</v>
      </c>
      <c r="B55" s="227"/>
      <c r="C55" s="226"/>
      <c r="D55" s="89"/>
      <c r="E55" s="188" t="s">
        <v>243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5" t="s">
        <v>45</v>
      </c>
      <c r="B57" s="224" t="s">
        <v>46</v>
      </c>
      <c r="C57" s="222" t="s">
        <v>242</v>
      </c>
      <c r="D57" s="223" t="s">
        <v>241</v>
      </c>
      <c r="E57" s="222" t="s">
        <v>240</v>
      </c>
      <c r="F57" s="221"/>
    </row>
    <row r="58" spans="1:6" x14ac:dyDescent="0.2">
      <c r="A58" s="235" t="s">
        <v>518</v>
      </c>
      <c r="B58" s="234" t="s">
        <v>518</v>
      </c>
      <c r="C58" s="233"/>
      <c r="D58" s="233"/>
      <c r="E58" s="219"/>
      <c r="F58" s="10"/>
    </row>
    <row r="59" spans="1:6" x14ac:dyDescent="0.2">
      <c r="A59" s="235"/>
      <c r="B59" s="234"/>
      <c r="C59" s="233"/>
      <c r="D59" s="233"/>
      <c r="E59" s="219"/>
      <c r="F59" s="10"/>
    </row>
    <row r="60" spans="1:6" x14ac:dyDescent="0.2">
      <c r="A60" s="235"/>
      <c r="B60" s="234"/>
      <c r="C60" s="233"/>
      <c r="D60" s="233"/>
      <c r="E60" s="219"/>
      <c r="F60" s="10"/>
    </row>
    <row r="61" spans="1:6" x14ac:dyDescent="0.2">
      <c r="A61" s="235"/>
      <c r="B61" s="234"/>
      <c r="C61" s="233"/>
      <c r="D61" s="233"/>
      <c r="E61" s="219"/>
      <c r="F61" s="10"/>
    </row>
    <row r="62" spans="1:6" x14ac:dyDescent="0.2">
      <c r="A62" s="235"/>
      <c r="B62" s="234"/>
      <c r="C62" s="233"/>
      <c r="D62" s="233"/>
      <c r="E62" s="219"/>
      <c r="F62" s="10"/>
    </row>
    <row r="63" spans="1:6" x14ac:dyDescent="0.2">
      <c r="A63" s="235"/>
      <c r="B63" s="234"/>
      <c r="C63" s="233"/>
      <c r="D63" s="233"/>
      <c r="E63" s="219"/>
      <c r="F63" s="10"/>
    </row>
    <row r="64" spans="1:6" x14ac:dyDescent="0.2">
      <c r="A64" s="235"/>
      <c r="B64" s="234"/>
      <c r="C64" s="233"/>
      <c r="D64" s="233"/>
      <c r="E64" s="219"/>
      <c r="F64" s="10"/>
    </row>
    <row r="65" spans="1:6" x14ac:dyDescent="0.2">
      <c r="A65" s="232"/>
      <c r="B65" s="232" t="s">
        <v>245</v>
      </c>
      <c r="C65" s="231">
        <f>SUM(C58:C64)</f>
        <v>0</v>
      </c>
      <c r="D65" s="230"/>
      <c r="E65" s="229"/>
      <c r="F65" s="11"/>
    </row>
    <row r="66" spans="1:6" x14ac:dyDescent="0.2">
      <c r="A66" s="60"/>
      <c r="B66" s="60"/>
      <c r="C66" s="228"/>
      <c r="D66" s="60"/>
      <c r="E66" s="228"/>
      <c r="F66" s="89"/>
    </row>
    <row r="67" spans="1:6" x14ac:dyDescent="0.2">
      <c r="A67" s="60"/>
      <c r="B67" s="60"/>
      <c r="C67" s="228"/>
      <c r="D67" s="60"/>
      <c r="E67" s="228"/>
      <c r="F67" s="89"/>
    </row>
    <row r="68" spans="1:6" ht="11.25" customHeight="1" x14ac:dyDescent="0.2">
      <c r="A68" s="214" t="s">
        <v>244</v>
      </c>
      <c r="B68" s="227"/>
      <c r="C68" s="226"/>
      <c r="D68" s="89"/>
      <c r="E68" s="188" t="s">
        <v>243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5" t="s">
        <v>45</v>
      </c>
      <c r="B70" s="224" t="s">
        <v>46</v>
      </c>
      <c r="C70" s="222" t="s">
        <v>242</v>
      </c>
      <c r="D70" s="223" t="s">
        <v>241</v>
      </c>
      <c r="E70" s="222" t="s">
        <v>240</v>
      </c>
      <c r="F70" s="221"/>
    </row>
    <row r="71" spans="1:6" x14ac:dyDescent="0.2">
      <c r="A71" s="220" t="s">
        <v>518</v>
      </c>
      <c r="B71" s="220" t="s">
        <v>518</v>
      </c>
      <c r="C71" s="219"/>
      <c r="D71" s="219"/>
      <c r="E71" s="219"/>
      <c r="F71" s="10"/>
    </row>
    <row r="72" spans="1:6" x14ac:dyDescent="0.2">
      <c r="A72" s="220"/>
      <c r="B72" s="220"/>
      <c r="C72" s="219"/>
      <c r="D72" s="219"/>
      <c r="E72" s="219"/>
      <c r="F72" s="10"/>
    </row>
    <row r="73" spans="1:6" x14ac:dyDescent="0.2">
      <c r="A73" s="220"/>
      <c r="B73" s="220"/>
      <c r="C73" s="219"/>
      <c r="D73" s="219"/>
      <c r="E73" s="219"/>
      <c r="F73" s="10"/>
    </row>
    <row r="74" spans="1:6" x14ac:dyDescent="0.2">
      <c r="A74" s="220"/>
      <c r="B74" s="220"/>
      <c r="C74" s="219"/>
      <c r="D74" s="219"/>
      <c r="E74" s="219"/>
      <c r="F74" s="10"/>
    </row>
    <row r="75" spans="1:6" x14ac:dyDescent="0.2">
      <c r="A75" s="220"/>
      <c r="B75" s="220"/>
      <c r="C75" s="219"/>
      <c r="D75" s="219"/>
      <c r="E75" s="219"/>
      <c r="F75" s="10"/>
    </row>
    <row r="76" spans="1:6" x14ac:dyDescent="0.2">
      <c r="A76" s="220"/>
      <c r="B76" s="220"/>
      <c r="C76" s="219"/>
      <c r="D76" s="219"/>
      <c r="E76" s="219"/>
      <c r="F76" s="10"/>
    </row>
    <row r="77" spans="1:6" x14ac:dyDescent="0.2">
      <c r="A77" s="220"/>
      <c r="B77" s="220"/>
      <c r="C77" s="219"/>
      <c r="D77" s="219"/>
      <c r="E77" s="219"/>
      <c r="F77" s="10"/>
    </row>
    <row r="78" spans="1:6" x14ac:dyDescent="0.2">
      <c r="A78" s="218"/>
      <c r="B78" s="218" t="s">
        <v>239</v>
      </c>
      <c r="C78" s="217">
        <f>SUM(C71:C77)</f>
        <v>0</v>
      </c>
      <c r="D78" s="216"/>
      <c r="E78" s="215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65"/>
      <c r="K6" s="465"/>
      <c r="L6" s="465"/>
      <c r="M6" s="465"/>
      <c r="N6" s="465"/>
      <c r="O6" s="465"/>
      <c r="P6" s="465"/>
      <c r="Q6" s="465"/>
    </row>
    <row r="7" spans="1:17" x14ac:dyDescent="0.2">
      <c r="A7" s="3" t="s">
        <v>52</v>
      </c>
    </row>
    <row r="8" spans="1:17" ht="52.5" customHeight="1" x14ac:dyDescent="0.2">
      <c r="A8" s="466" t="s">
        <v>53</v>
      </c>
      <c r="B8" s="466"/>
      <c r="C8" s="466"/>
      <c r="D8" s="466"/>
      <c r="E8" s="466"/>
      <c r="F8" s="466"/>
      <c r="G8" s="466"/>
      <c r="H8" s="466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sqref="A1:D21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4" width="17.6640625" style="89" customWidth="1"/>
    <col min="5" max="16384" width="11.441406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5" customFormat="1" ht="11.25" customHeight="1" x14ac:dyDescent="0.3">
      <c r="A5" s="308" t="s">
        <v>332</v>
      </c>
      <c r="B5" s="318"/>
      <c r="C5" s="317"/>
      <c r="D5" s="316" t="s">
        <v>329</v>
      </c>
    </row>
    <row r="6" spans="1:4" x14ac:dyDescent="0.2">
      <c r="A6" s="314"/>
      <c r="B6" s="314"/>
      <c r="C6" s="315"/>
      <c r="D6" s="314"/>
    </row>
    <row r="7" spans="1:4" ht="15" customHeight="1" x14ac:dyDescent="0.2">
      <c r="A7" s="225" t="s">
        <v>45</v>
      </c>
      <c r="B7" s="224" t="s">
        <v>46</v>
      </c>
      <c r="C7" s="222" t="s">
        <v>242</v>
      </c>
      <c r="D7" s="313" t="s">
        <v>261</v>
      </c>
    </row>
    <row r="8" spans="1:4" x14ac:dyDescent="0.2">
      <c r="A8" s="284" t="s">
        <v>518</v>
      </c>
      <c r="B8" s="284" t="s">
        <v>518</v>
      </c>
      <c r="C8" s="228"/>
      <c r="D8" s="312"/>
    </row>
    <row r="9" spans="1:4" x14ac:dyDescent="0.2">
      <c r="A9" s="284"/>
      <c r="B9" s="284"/>
      <c r="C9" s="311"/>
      <c r="D9" s="312"/>
    </row>
    <row r="10" spans="1:4" x14ac:dyDescent="0.2">
      <c r="A10" s="284"/>
      <c r="B10" s="284"/>
      <c r="C10" s="311"/>
      <c r="D10" s="310"/>
    </row>
    <row r="11" spans="1:4" x14ac:dyDescent="0.2">
      <c r="A11" s="250"/>
      <c r="B11" s="250" t="s">
        <v>331</v>
      </c>
      <c r="C11" s="230">
        <f>SUM(C8:C10)</f>
        <v>0</v>
      </c>
      <c r="D11" s="309"/>
    </row>
    <row r="14" spans="1:4" ht="11.25" customHeight="1" x14ac:dyDescent="0.2">
      <c r="A14" s="308" t="s">
        <v>330</v>
      </c>
      <c r="B14" s="318"/>
      <c r="C14" s="317"/>
      <c r="D14" s="316" t="s">
        <v>329</v>
      </c>
    </row>
    <row r="15" spans="1:4" x14ac:dyDescent="0.2">
      <c r="A15" s="314"/>
      <c r="B15" s="314"/>
      <c r="C15" s="315"/>
      <c r="D15" s="314"/>
    </row>
    <row r="16" spans="1:4" ht="15" customHeight="1" x14ac:dyDescent="0.2">
      <c r="A16" s="225" t="s">
        <v>45</v>
      </c>
      <c r="B16" s="224" t="s">
        <v>46</v>
      </c>
      <c r="C16" s="222" t="s">
        <v>242</v>
      </c>
      <c r="D16" s="313" t="s">
        <v>261</v>
      </c>
    </row>
    <row r="17" spans="1:4" x14ac:dyDescent="0.2">
      <c r="A17" s="284" t="s">
        <v>518</v>
      </c>
      <c r="B17" s="284" t="s">
        <v>518</v>
      </c>
      <c r="C17" s="228"/>
      <c r="D17" s="312"/>
    </row>
    <row r="18" spans="1:4" x14ac:dyDescent="0.2">
      <c r="A18" s="284"/>
      <c r="B18" s="284"/>
      <c r="C18" s="311"/>
      <c r="D18" s="312"/>
    </row>
    <row r="19" spans="1:4" x14ac:dyDescent="0.2">
      <c r="A19" s="284"/>
      <c r="B19" s="284"/>
      <c r="C19" s="311"/>
      <c r="D19" s="310"/>
    </row>
    <row r="20" spans="1:4" x14ac:dyDescent="0.2">
      <c r="A20" s="250"/>
      <c r="B20" s="250" t="s">
        <v>328</v>
      </c>
      <c r="C20" s="230">
        <f>SUM(C17:C19)</f>
        <v>0</v>
      </c>
      <c r="D20" s="309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2" spans="1:4" ht="15" customHeight="1" x14ac:dyDescent="0.2">
      <c r="A2" s="455" t="s">
        <v>143</v>
      </c>
      <c r="B2" s="456"/>
      <c r="C2" s="88"/>
      <c r="D2" s="88"/>
    </row>
    <row r="3" spans="1:4" ht="10.8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zoomScaleSheetLayoutView="100" workbookViewId="0">
      <selection sqref="A1:H44"/>
    </sheetView>
  </sheetViews>
  <sheetFormatPr baseColWidth="10" defaultColWidth="13.6640625" defaultRowHeight="10.199999999999999" x14ac:dyDescent="0.2"/>
  <cols>
    <col min="1" max="1" width="20.6640625" style="89" customWidth="1"/>
    <col min="2" max="2" width="50.6640625" style="89" customWidth="1"/>
    <col min="3" max="7" width="17.6640625" style="7" customWidth="1"/>
    <col min="8" max="8" width="17.6640625" style="89" customWidth="1"/>
    <col min="9" max="16384" width="13.6640625" style="89"/>
  </cols>
  <sheetData>
    <row r="1" spans="1:8" ht="11.25" customHeight="1" x14ac:dyDescent="0.2">
      <c r="A1" s="3" t="s">
        <v>43</v>
      </c>
      <c r="B1" s="3"/>
      <c r="C1" s="246"/>
      <c r="D1" s="246"/>
      <c r="E1" s="246"/>
      <c r="F1" s="246"/>
      <c r="G1" s="246"/>
      <c r="H1" s="5"/>
    </row>
    <row r="2" spans="1:8" x14ac:dyDescent="0.2">
      <c r="A2" s="3" t="s">
        <v>139</v>
      </c>
      <c r="B2" s="3"/>
      <c r="C2" s="246"/>
      <c r="D2" s="246"/>
      <c r="E2" s="246"/>
      <c r="F2" s="246"/>
      <c r="G2" s="246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4" t="s">
        <v>337</v>
      </c>
      <c r="B5" s="188"/>
      <c r="C5" s="23"/>
      <c r="D5" s="23"/>
      <c r="E5" s="23"/>
      <c r="F5" s="23"/>
      <c r="G5" s="23"/>
      <c r="H5" s="322" t="s">
        <v>334</v>
      </c>
    </row>
    <row r="6" spans="1:8" x14ac:dyDescent="0.2">
      <c r="A6" s="285"/>
    </row>
    <row r="7" spans="1:8" ht="15" customHeight="1" x14ac:dyDescent="0.2">
      <c r="A7" s="225" t="s">
        <v>45</v>
      </c>
      <c r="B7" s="224" t="s">
        <v>46</v>
      </c>
      <c r="C7" s="222" t="s">
        <v>242</v>
      </c>
      <c r="D7" s="264" t="s">
        <v>265</v>
      </c>
      <c r="E7" s="264" t="s">
        <v>264</v>
      </c>
      <c r="F7" s="264" t="s">
        <v>263</v>
      </c>
      <c r="G7" s="263" t="s">
        <v>262</v>
      </c>
      <c r="H7" s="224" t="s">
        <v>261</v>
      </c>
    </row>
    <row r="8" spans="1:8" x14ac:dyDescent="0.2">
      <c r="A8" s="220" t="s">
        <v>552</v>
      </c>
      <c r="B8" s="220" t="s">
        <v>553</v>
      </c>
      <c r="C8" s="219">
        <v>-2615809.2599999998</v>
      </c>
      <c r="D8" s="219">
        <v>-2615809.2599999998</v>
      </c>
      <c r="E8" s="219"/>
      <c r="F8" s="219"/>
      <c r="G8" s="219"/>
      <c r="H8" s="321"/>
    </row>
    <row r="9" spans="1:8" x14ac:dyDescent="0.2">
      <c r="A9" s="220" t="s">
        <v>554</v>
      </c>
      <c r="B9" s="220" t="s">
        <v>555</v>
      </c>
      <c r="C9" s="219">
        <v>-7040301.9699999997</v>
      </c>
      <c r="D9" s="219">
        <v>-7040301.9699999997</v>
      </c>
      <c r="E9" s="219"/>
      <c r="F9" s="219"/>
      <c r="G9" s="219"/>
      <c r="H9" s="321"/>
    </row>
    <row r="10" spans="1:8" x14ac:dyDescent="0.2">
      <c r="A10" s="220" t="s">
        <v>556</v>
      </c>
      <c r="B10" s="220" t="s">
        <v>557</v>
      </c>
      <c r="C10" s="219">
        <v>-464</v>
      </c>
      <c r="D10" s="219">
        <v>-464</v>
      </c>
      <c r="E10" s="219"/>
      <c r="F10" s="219"/>
      <c r="G10" s="219"/>
      <c r="H10" s="321"/>
    </row>
    <row r="11" spans="1:8" x14ac:dyDescent="0.2">
      <c r="A11" s="220" t="s">
        <v>558</v>
      </c>
      <c r="B11" s="220" t="s">
        <v>559</v>
      </c>
      <c r="C11" s="219">
        <v>-1163325.4399999999</v>
      </c>
      <c r="D11" s="219">
        <v>-1163325.4399999999</v>
      </c>
      <c r="E11" s="219"/>
      <c r="F11" s="219"/>
      <c r="G11" s="219"/>
      <c r="H11" s="321"/>
    </row>
    <row r="12" spans="1:8" x14ac:dyDescent="0.2">
      <c r="A12" s="220" t="s">
        <v>560</v>
      </c>
      <c r="B12" s="220" t="s">
        <v>561</v>
      </c>
      <c r="C12" s="219">
        <v>636.24</v>
      </c>
      <c r="D12" s="219">
        <v>636.24</v>
      </c>
      <c r="E12" s="219"/>
      <c r="F12" s="219"/>
      <c r="G12" s="219"/>
      <c r="H12" s="321"/>
    </row>
    <row r="13" spans="1:8" x14ac:dyDescent="0.2">
      <c r="A13" s="220" t="s">
        <v>562</v>
      </c>
      <c r="B13" s="220" t="s">
        <v>563</v>
      </c>
      <c r="C13" s="219">
        <v>10081.52</v>
      </c>
      <c r="D13" s="219">
        <v>10081.52</v>
      </c>
      <c r="E13" s="219"/>
      <c r="F13" s="219"/>
      <c r="G13" s="219"/>
      <c r="H13" s="321"/>
    </row>
    <row r="14" spans="1:8" x14ac:dyDescent="0.2">
      <c r="A14" s="220" t="s">
        <v>564</v>
      </c>
      <c r="B14" s="220" t="s">
        <v>565</v>
      </c>
      <c r="C14" s="219">
        <v>79174.559999999998</v>
      </c>
      <c r="D14" s="219">
        <v>79174.559999999998</v>
      </c>
      <c r="E14" s="219"/>
      <c r="F14" s="219"/>
      <c r="G14" s="219"/>
      <c r="H14" s="321"/>
    </row>
    <row r="15" spans="1:8" x14ac:dyDescent="0.2">
      <c r="A15" s="220" t="s">
        <v>566</v>
      </c>
      <c r="B15" s="220" t="s">
        <v>567</v>
      </c>
      <c r="C15" s="219">
        <v>15109.84</v>
      </c>
      <c r="D15" s="219">
        <v>15109.84</v>
      </c>
      <c r="E15" s="219"/>
      <c r="F15" s="219"/>
      <c r="G15" s="219"/>
      <c r="H15" s="321"/>
    </row>
    <row r="16" spans="1:8" x14ac:dyDescent="0.2">
      <c r="A16" s="220" t="s">
        <v>568</v>
      </c>
      <c r="B16" s="220" t="s">
        <v>569</v>
      </c>
      <c r="C16" s="219">
        <v>1406535.64</v>
      </c>
      <c r="D16" s="219">
        <v>1406535.64</v>
      </c>
      <c r="E16" s="219"/>
      <c r="F16" s="219"/>
      <c r="G16" s="219"/>
      <c r="H16" s="321"/>
    </row>
    <row r="17" spans="1:8" x14ac:dyDescent="0.2">
      <c r="A17" s="220"/>
      <c r="B17" s="220"/>
      <c r="C17" s="219"/>
      <c r="D17" s="219"/>
      <c r="E17" s="219"/>
      <c r="F17" s="219"/>
      <c r="G17" s="219"/>
      <c r="H17" s="321"/>
    </row>
    <row r="18" spans="1:8" x14ac:dyDescent="0.2">
      <c r="A18" s="220"/>
      <c r="B18" s="220"/>
      <c r="C18" s="219"/>
      <c r="D18" s="219"/>
      <c r="E18" s="219"/>
      <c r="F18" s="219"/>
      <c r="G18" s="219"/>
      <c r="H18" s="321"/>
    </row>
    <row r="19" spans="1:8" x14ac:dyDescent="0.2">
      <c r="A19" s="220"/>
      <c r="B19" s="220"/>
      <c r="C19" s="219"/>
      <c r="D19" s="219"/>
      <c r="E19" s="219"/>
      <c r="F19" s="219"/>
      <c r="G19" s="219"/>
      <c r="H19" s="321"/>
    </row>
    <row r="20" spans="1:8" x14ac:dyDescent="0.2">
      <c r="A20" s="220"/>
      <c r="B20" s="220"/>
      <c r="C20" s="219"/>
      <c r="D20" s="219"/>
      <c r="E20" s="219"/>
      <c r="F20" s="219"/>
      <c r="G20" s="219"/>
      <c r="H20" s="321"/>
    </row>
    <row r="21" spans="1:8" x14ac:dyDescent="0.2">
      <c r="A21" s="220"/>
      <c r="B21" s="220"/>
      <c r="C21" s="219"/>
      <c r="D21" s="219"/>
      <c r="E21" s="219"/>
      <c r="F21" s="219"/>
      <c r="G21" s="219"/>
      <c r="H21" s="321"/>
    </row>
    <row r="22" spans="1:8" x14ac:dyDescent="0.2">
      <c r="A22" s="320"/>
      <c r="B22" s="320" t="s">
        <v>336</v>
      </c>
      <c r="C22" s="319">
        <f>SUM(C8:C21)</f>
        <v>-9308362.8699999992</v>
      </c>
      <c r="D22" s="319">
        <f>SUM(D8:D21)</f>
        <v>-9308362.8699999992</v>
      </c>
      <c r="E22" s="319">
        <f>SUM(E8:E21)</f>
        <v>0</v>
      </c>
      <c r="F22" s="319">
        <f>SUM(F8:F21)</f>
        <v>0</v>
      </c>
      <c r="G22" s="319">
        <f>SUM(G8:G21)</f>
        <v>0</v>
      </c>
      <c r="H22" s="319"/>
    </row>
    <row r="25" spans="1:8" x14ac:dyDescent="0.2">
      <c r="A25" s="214" t="s">
        <v>335</v>
      </c>
      <c r="B25" s="188"/>
      <c r="C25" s="23"/>
      <c r="D25" s="23"/>
      <c r="E25" s="23"/>
      <c r="F25" s="23"/>
      <c r="G25" s="23"/>
      <c r="H25" s="322" t="s">
        <v>334</v>
      </c>
    </row>
    <row r="26" spans="1:8" x14ac:dyDescent="0.2">
      <c r="A26" s="285"/>
    </row>
    <row r="27" spans="1:8" ht="15" customHeight="1" x14ac:dyDescent="0.2">
      <c r="A27" s="225" t="s">
        <v>45</v>
      </c>
      <c r="B27" s="224" t="s">
        <v>46</v>
      </c>
      <c r="C27" s="222" t="s">
        <v>242</v>
      </c>
      <c r="D27" s="264" t="s">
        <v>265</v>
      </c>
      <c r="E27" s="264" t="s">
        <v>264</v>
      </c>
      <c r="F27" s="264" t="s">
        <v>263</v>
      </c>
      <c r="G27" s="263" t="s">
        <v>262</v>
      </c>
      <c r="H27" s="224" t="s">
        <v>261</v>
      </c>
    </row>
    <row r="28" spans="1:8" x14ac:dyDescent="0.2">
      <c r="A28" s="220" t="s">
        <v>517</v>
      </c>
      <c r="B28" s="220" t="s">
        <v>517</v>
      </c>
      <c r="C28" s="219"/>
      <c r="D28" s="219"/>
      <c r="E28" s="219"/>
      <c r="F28" s="219"/>
      <c r="G28" s="219"/>
      <c r="H28" s="321"/>
    </row>
    <row r="29" spans="1:8" x14ac:dyDescent="0.2">
      <c r="A29" s="220"/>
      <c r="B29" s="220"/>
      <c r="C29" s="219"/>
      <c r="D29" s="219"/>
      <c r="E29" s="219"/>
      <c r="F29" s="219"/>
      <c r="G29" s="219"/>
      <c r="H29" s="321"/>
    </row>
    <row r="30" spans="1:8" x14ac:dyDescent="0.2">
      <c r="A30" s="220"/>
      <c r="B30" s="220"/>
      <c r="C30" s="219"/>
      <c r="D30" s="219"/>
      <c r="E30" s="219"/>
      <c r="F30" s="219"/>
      <c r="G30" s="219"/>
      <c r="H30" s="321"/>
    </row>
    <row r="31" spans="1:8" x14ac:dyDescent="0.2">
      <c r="A31" s="220"/>
      <c r="B31" s="220"/>
      <c r="C31" s="219"/>
      <c r="D31" s="219"/>
      <c r="E31" s="219"/>
      <c r="F31" s="219"/>
      <c r="G31" s="219"/>
      <c r="H31" s="321"/>
    </row>
    <row r="32" spans="1:8" x14ac:dyDescent="0.2">
      <c r="A32" s="220"/>
      <c r="B32" s="220"/>
      <c r="C32" s="219"/>
      <c r="D32" s="219"/>
      <c r="E32" s="219"/>
      <c r="F32" s="219"/>
      <c r="G32" s="219"/>
      <c r="H32" s="321"/>
    </row>
    <row r="33" spans="1:8" x14ac:dyDescent="0.2">
      <c r="A33" s="220"/>
      <c r="B33" s="220"/>
      <c r="C33" s="219"/>
      <c r="D33" s="219"/>
      <c r="E33" s="219"/>
      <c r="F33" s="219"/>
      <c r="G33" s="219"/>
      <c r="H33" s="321"/>
    </row>
    <row r="34" spans="1:8" x14ac:dyDescent="0.2">
      <c r="A34" s="220"/>
      <c r="B34" s="220"/>
      <c r="C34" s="219"/>
      <c r="D34" s="219"/>
      <c r="E34" s="219"/>
      <c r="F34" s="219"/>
      <c r="G34" s="219"/>
      <c r="H34" s="321"/>
    </row>
    <row r="35" spans="1:8" x14ac:dyDescent="0.2">
      <c r="A35" s="220"/>
      <c r="B35" s="220"/>
      <c r="C35" s="219"/>
      <c r="D35" s="219"/>
      <c r="E35" s="219"/>
      <c r="F35" s="219"/>
      <c r="G35" s="219"/>
      <c r="H35" s="321"/>
    </row>
    <row r="36" spans="1:8" x14ac:dyDescent="0.2">
      <c r="A36" s="220"/>
      <c r="B36" s="220"/>
      <c r="C36" s="219"/>
      <c r="D36" s="219"/>
      <c r="E36" s="219"/>
      <c r="F36" s="219"/>
      <c r="G36" s="219"/>
      <c r="H36" s="321"/>
    </row>
    <row r="37" spans="1:8" x14ac:dyDescent="0.2">
      <c r="A37" s="220"/>
      <c r="B37" s="220"/>
      <c r="C37" s="219"/>
      <c r="D37" s="219"/>
      <c r="E37" s="219"/>
      <c r="F37" s="219"/>
      <c r="G37" s="219"/>
      <c r="H37" s="321"/>
    </row>
    <row r="38" spans="1:8" x14ac:dyDescent="0.2">
      <c r="A38" s="220"/>
      <c r="B38" s="220"/>
      <c r="C38" s="219"/>
      <c r="D38" s="219"/>
      <c r="E38" s="219"/>
      <c r="F38" s="219"/>
      <c r="G38" s="219"/>
      <c r="H38" s="321"/>
    </row>
    <row r="39" spans="1:8" x14ac:dyDescent="0.2">
      <c r="A39" s="220"/>
      <c r="B39" s="220"/>
      <c r="C39" s="219"/>
      <c r="D39" s="219"/>
      <c r="E39" s="219"/>
      <c r="F39" s="219"/>
      <c r="G39" s="219"/>
      <c r="H39" s="321"/>
    </row>
    <row r="40" spans="1:8" x14ac:dyDescent="0.2">
      <c r="A40" s="220"/>
      <c r="B40" s="220"/>
      <c r="C40" s="219"/>
      <c r="D40" s="219"/>
      <c r="E40" s="219"/>
      <c r="F40" s="219"/>
      <c r="G40" s="219"/>
      <c r="H40" s="321"/>
    </row>
    <row r="41" spans="1:8" x14ac:dyDescent="0.2">
      <c r="A41" s="220"/>
      <c r="B41" s="220"/>
      <c r="C41" s="219"/>
      <c r="D41" s="219"/>
      <c r="E41" s="219"/>
      <c r="F41" s="219"/>
      <c r="G41" s="219"/>
      <c r="H41" s="321"/>
    </row>
    <row r="42" spans="1:8" x14ac:dyDescent="0.2">
      <c r="A42" s="320"/>
      <c r="B42" s="320" t="s">
        <v>333</v>
      </c>
      <c r="C42" s="319">
        <f>SUM(C28:C41)</f>
        <v>0</v>
      </c>
      <c r="D42" s="319">
        <f>SUM(D28:D41)</f>
        <v>0</v>
      </c>
      <c r="E42" s="319">
        <f>SUM(E28:E41)</f>
        <v>0</v>
      </c>
      <c r="F42" s="319">
        <f>SUM(F28:F41)</f>
        <v>0</v>
      </c>
      <c r="G42" s="319">
        <f>SUM(G28:G41)</f>
        <v>0</v>
      </c>
      <c r="H42" s="319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fitToHeight="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6640625" defaultRowHeight="10.199999999999999" x14ac:dyDescent="0.2"/>
  <cols>
    <col min="1" max="1" width="20.6640625" style="6" customWidth="1"/>
    <col min="2" max="2" width="50.6640625" style="6" customWidth="1"/>
    <col min="3" max="7" width="17.6640625" style="7" customWidth="1"/>
    <col min="8" max="8" width="17.6640625" style="6" customWidth="1"/>
    <col min="9" max="16384" width="13.6640625" style="6"/>
  </cols>
  <sheetData>
    <row r="2" spans="1:8" ht="15" customHeight="1" x14ac:dyDescent="0.2">
      <c r="A2" s="455" t="s">
        <v>143</v>
      </c>
      <c r="B2" s="456"/>
      <c r="C2" s="88"/>
      <c r="D2" s="88"/>
      <c r="E2" s="88"/>
      <c r="F2" s="88"/>
      <c r="G2" s="88"/>
      <c r="H2" s="88"/>
    </row>
    <row r="3" spans="1:8" ht="10.8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9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Normal="100" zoomScaleSheetLayoutView="100" workbookViewId="0">
      <selection sqref="A1:E20"/>
    </sheetView>
  </sheetViews>
  <sheetFormatPr baseColWidth="10" defaultColWidth="13.66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16384" width="13.664062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1" t="s">
        <v>343</v>
      </c>
      <c r="B5" s="331"/>
      <c r="E5" s="322" t="s">
        <v>340</v>
      </c>
    </row>
    <row r="6" spans="1:5" x14ac:dyDescent="0.2">
      <c r="D6" s="23"/>
    </row>
    <row r="7" spans="1:5" ht="15" customHeight="1" x14ac:dyDescent="0.2">
      <c r="A7" s="225" t="s">
        <v>45</v>
      </c>
      <c r="B7" s="224" t="s">
        <v>46</v>
      </c>
      <c r="C7" s="222" t="s">
        <v>242</v>
      </c>
      <c r="D7" s="222" t="s">
        <v>339</v>
      </c>
      <c r="E7" s="222" t="s">
        <v>261</v>
      </c>
    </row>
    <row r="8" spans="1:5" ht="11.25" customHeight="1" x14ac:dyDescent="0.2">
      <c r="A8" s="220" t="s">
        <v>518</v>
      </c>
      <c r="B8" s="220" t="s">
        <v>518</v>
      </c>
      <c r="C8" s="321"/>
      <c r="D8" s="321"/>
      <c r="E8" s="300"/>
    </row>
    <row r="9" spans="1:5" x14ac:dyDescent="0.2">
      <c r="A9" s="220"/>
      <c r="B9" s="220"/>
      <c r="C9" s="321"/>
      <c r="D9" s="321"/>
      <c r="E9" s="300"/>
    </row>
    <row r="10" spans="1:5" x14ac:dyDescent="0.2">
      <c r="A10" s="330"/>
      <c r="B10" s="330" t="s">
        <v>342</v>
      </c>
      <c r="C10" s="329">
        <f>SUM(C8:C9)</f>
        <v>0</v>
      </c>
      <c r="D10" s="323"/>
      <c r="E10" s="323"/>
    </row>
    <row r="13" spans="1:5" ht="11.25" customHeight="1" x14ac:dyDescent="0.2">
      <c r="A13" s="214" t="s">
        <v>341</v>
      </c>
      <c r="B13" s="188"/>
      <c r="E13" s="322" t="s">
        <v>340</v>
      </c>
    </row>
    <row r="14" spans="1:5" x14ac:dyDescent="0.2">
      <c r="A14" s="285"/>
    </row>
    <row r="15" spans="1:5" ht="15" customHeight="1" x14ac:dyDescent="0.2">
      <c r="A15" s="225" t="s">
        <v>45</v>
      </c>
      <c r="B15" s="224" t="s">
        <v>46</v>
      </c>
      <c r="C15" s="222" t="s">
        <v>242</v>
      </c>
      <c r="D15" s="222" t="s">
        <v>339</v>
      </c>
      <c r="E15" s="222" t="s">
        <v>261</v>
      </c>
    </row>
    <row r="16" spans="1:5" x14ac:dyDescent="0.2">
      <c r="A16" s="328" t="s">
        <v>518</v>
      </c>
      <c r="B16" s="327" t="s">
        <v>518</v>
      </c>
      <c r="C16" s="326"/>
      <c r="D16" s="321"/>
      <c r="E16" s="300"/>
    </row>
    <row r="17" spans="1:5" x14ac:dyDescent="0.2">
      <c r="A17" s="220"/>
      <c r="B17" s="325"/>
      <c r="C17" s="321"/>
      <c r="D17" s="321"/>
      <c r="E17" s="300"/>
    </row>
    <row r="18" spans="1:5" x14ac:dyDescent="0.2">
      <c r="A18" s="320"/>
      <c r="B18" s="320" t="s">
        <v>338</v>
      </c>
      <c r="C18" s="324">
        <f>SUM(C16:C17)</f>
        <v>0</v>
      </c>
      <c r="D18" s="323"/>
      <c r="E18" s="323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66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3.6640625" style="6"/>
  </cols>
  <sheetData>
    <row r="2" spans="1:5" ht="15" customHeight="1" x14ac:dyDescent="0.2">
      <c r="A2" s="455" t="s">
        <v>143</v>
      </c>
      <c r="B2" s="456"/>
      <c r="D2" s="88"/>
      <c r="E2" s="88"/>
    </row>
    <row r="3" spans="1:5" ht="10.8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Normal="100" zoomScaleSheetLayoutView="100" workbookViewId="0">
      <selection sqref="A1:E27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16384" width="11.44140625" style="89"/>
  </cols>
  <sheetData>
    <row r="1" spans="1:5" s="12" customFormat="1" x14ac:dyDescent="0.2">
      <c r="A1" s="21" t="s">
        <v>43</v>
      </c>
      <c r="B1" s="21"/>
      <c r="C1" s="334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4" t="s">
        <v>351</v>
      </c>
      <c r="B5" s="188"/>
      <c r="C5" s="7"/>
      <c r="D5" s="89"/>
      <c r="E5" s="322" t="s">
        <v>345</v>
      </c>
    </row>
    <row r="6" spans="1:5" s="12" customFormat="1" x14ac:dyDescent="0.2">
      <c r="A6" s="285"/>
      <c r="B6" s="89"/>
      <c r="C6" s="7"/>
      <c r="D6" s="89"/>
      <c r="E6" s="89"/>
    </row>
    <row r="7" spans="1:5" s="12" customFormat="1" ht="15" customHeight="1" x14ac:dyDescent="0.2">
      <c r="A7" s="225" t="s">
        <v>45</v>
      </c>
      <c r="B7" s="224" t="s">
        <v>46</v>
      </c>
      <c r="C7" s="222" t="s">
        <v>242</v>
      </c>
      <c r="D7" s="222" t="s">
        <v>339</v>
      </c>
      <c r="E7" s="222" t="s">
        <v>261</v>
      </c>
    </row>
    <row r="8" spans="1:5" s="12" customFormat="1" x14ac:dyDescent="0.2">
      <c r="A8" s="328" t="s">
        <v>518</v>
      </c>
      <c r="B8" s="327" t="s">
        <v>518</v>
      </c>
      <c r="C8" s="326"/>
      <c r="D8" s="321"/>
      <c r="E8" s="300"/>
    </row>
    <row r="9" spans="1:5" s="12" customFormat="1" x14ac:dyDescent="0.2">
      <c r="A9" s="220"/>
      <c r="B9" s="325"/>
      <c r="C9" s="321"/>
      <c r="D9" s="321"/>
      <c r="E9" s="300"/>
    </row>
    <row r="10" spans="1:5" s="12" customFormat="1" x14ac:dyDescent="0.2">
      <c r="A10" s="320"/>
      <c r="B10" s="320" t="s">
        <v>350</v>
      </c>
      <c r="C10" s="324">
        <f>SUM(C8:C9)</f>
        <v>0</v>
      </c>
      <c r="D10" s="323"/>
      <c r="E10" s="323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4" t="s">
        <v>349</v>
      </c>
      <c r="B13" s="214"/>
      <c r="C13" s="13"/>
      <c r="D13" s="25"/>
      <c r="E13" s="188" t="s">
        <v>348</v>
      </c>
    </row>
    <row r="14" spans="1:5" s="24" customFormat="1" x14ac:dyDescent="0.2">
      <c r="A14" s="278"/>
      <c r="B14" s="278"/>
      <c r="C14" s="23"/>
      <c r="D14" s="25"/>
    </row>
    <row r="15" spans="1:5" ht="15" customHeight="1" x14ac:dyDescent="0.2">
      <c r="A15" s="225" t="s">
        <v>45</v>
      </c>
      <c r="B15" s="224" t="s">
        <v>46</v>
      </c>
      <c r="C15" s="222" t="s">
        <v>242</v>
      </c>
      <c r="D15" s="222" t="s">
        <v>339</v>
      </c>
      <c r="E15" s="222" t="s">
        <v>261</v>
      </c>
    </row>
    <row r="16" spans="1:5" ht="11.25" customHeight="1" x14ac:dyDescent="0.2">
      <c r="A16" s="235" t="s">
        <v>518</v>
      </c>
      <c r="B16" s="273" t="s">
        <v>518</v>
      </c>
      <c r="C16" s="219"/>
      <c r="D16" s="219"/>
      <c r="E16" s="300"/>
    </row>
    <row r="17" spans="1:5" x14ac:dyDescent="0.2">
      <c r="A17" s="235"/>
      <c r="B17" s="273"/>
      <c r="C17" s="219"/>
      <c r="D17" s="219"/>
      <c r="E17" s="300"/>
    </row>
    <row r="18" spans="1:5" x14ac:dyDescent="0.2">
      <c r="A18" s="333"/>
      <c r="B18" s="333" t="s">
        <v>347</v>
      </c>
      <c r="C18" s="332">
        <f>SUM(C16:C17)</f>
        <v>0</v>
      </c>
      <c r="D18" s="241"/>
      <c r="E18" s="241"/>
    </row>
    <row r="21" spans="1:5" x14ac:dyDescent="0.2">
      <c r="A21" s="214" t="s">
        <v>346</v>
      </c>
      <c r="B21" s="188"/>
      <c r="E21" s="322" t="s">
        <v>345</v>
      </c>
    </row>
    <row r="22" spans="1:5" x14ac:dyDescent="0.2">
      <c r="A22" s="285"/>
    </row>
    <row r="23" spans="1:5" ht="15" customHeight="1" x14ac:dyDescent="0.2">
      <c r="A23" s="225" t="s">
        <v>45</v>
      </c>
      <c r="B23" s="224" t="s">
        <v>46</v>
      </c>
      <c r="C23" s="222" t="s">
        <v>242</v>
      </c>
      <c r="D23" s="222" t="s">
        <v>339</v>
      </c>
      <c r="E23" s="222" t="s">
        <v>261</v>
      </c>
    </row>
    <row r="24" spans="1:5" x14ac:dyDescent="0.2">
      <c r="A24" s="328" t="s">
        <v>518</v>
      </c>
      <c r="B24" s="327" t="s">
        <v>518</v>
      </c>
      <c r="C24" s="326"/>
      <c r="D24" s="321"/>
      <c r="E24" s="300"/>
    </row>
    <row r="25" spans="1:5" x14ac:dyDescent="0.2">
      <c r="A25" s="220"/>
      <c r="B25" s="325"/>
      <c r="C25" s="321"/>
      <c r="D25" s="321"/>
      <c r="E25" s="300"/>
    </row>
    <row r="26" spans="1:5" x14ac:dyDescent="0.2">
      <c r="A26" s="320"/>
      <c r="B26" s="320" t="s">
        <v>344</v>
      </c>
      <c r="C26" s="324">
        <f>SUM(C24:C25)</f>
        <v>0</v>
      </c>
      <c r="D26" s="323"/>
      <c r="E26" s="323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1.44140625" style="6"/>
  </cols>
  <sheetData>
    <row r="2" spans="1:5" ht="15" customHeight="1" x14ac:dyDescent="0.2">
      <c r="A2" s="455" t="s">
        <v>143</v>
      </c>
      <c r="B2" s="456"/>
      <c r="C2" s="88"/>
      <c r="D2" s="88"/>
      <c r="E2" s="88"/>
    </row>
    <row r="3" spans="1:5" ht="10.8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opLeftCell="J1" zoomScaleNormal="100" zoomScaleSheetLayoutView="100" workbookViewId="0">
      <selection activeCell="B4" sqref="B4:AA4"/>
    </sheetView>
  </sheetViews>
  <sheetFormatPr baseColWidth="10" defaultColWidth="11.44140625" defaultRowHeight="10.199999999999999" x14ac:dyDescent="0.2"/>
  <cols>
    <col min="1" max="1" width="8.6640625" style="187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7" width="12.33203125" style="27" customWidth="1"/>
    <col min="8" max="8" width="14.33203125" style="27" customWidth="1"/>
    <col min="9" max="9" width="13.44140625" style="27" customWidth="1"/>
    <col min="10" max="10" width="9.44140625" style="27" customWidth="1"/>
    <col min="11" max="12" width="9.6640625" style="27" customWidth="1"/>
    <col min="13" max="15" width="12.6640625" style="27" customWidth="1"/>
    <col min="16" max="16" width="9.109375" style="2" customWidth="1"/>
    <col min="17" max="18" width="10.6640625" style="2" customWidth="1"/>
    <col min="19" max="19" width="10.6640625" style="34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191"/>
    <col min="29" max="16384" width="11.44140625" style="190"/>
  </cols>
  <sheetData>
    <row r="1" spans="1:28" s="24" customFormat="1" ht="18" customHeight="1" x14ac:dyDescent="0.2">
      <c r="A1" s="469" t="s">
        <v>238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4" t="s">
        <v>130</v>
      </c>
      <c r="B4" s="185"/>
      <c r="C4" s="185"/>
      <c r="D4" s="185"/>
      <c r="E4" s="186"/>
      <c r="F4" s="13"/>
      <c r="G4" s="13"/>
      <c r="H4" s="13"/>
      <c r="I4" s="13"/>
      <c r="J4" s="27"/>
      <c r="K4" s="27"/>
      <c r="L4" s="27"/>
      <c r="M4" s="27"/>
      <c r="N4" s="27"/>
      <c r="O4" s="7"/>
      <c r="P4" s="470" t="s">
        <v>54</v>
      </c>
      <c r="Q4" s="470"/>
      <c r="R4" s="470"/>
      <c r="S4" s="470"/>
      <c r="T4" s="470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71" t="s">
        <v>55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2"/>
    </row>
    <row r="7" spans="1:28" ht="12.9" customHeight="1" x14ac:dyDescent="0.2">
      <c r="A7" s="209"/>
      <c r="B7" s="209"/>
      <c r="C7" s="209"/>
      <c r="D7" s="209"/>
      <c r="E7" s="209"/>
      <c r="F7" s="212" t="s">
        <v>120</v>
      </c>
      <c r="G7" s="211"/>
      <c r="H7" s="213" t="s">
        <v>237</v>
      </c>
      <c r="I7" s="210"/>
      <c r="J7" s="209"/>
      <c r="K7" s="212" t="s">
        <v>121</v>
      </c>
      <c r="L7" s="211"/>
      <c r="M7" s="210"/>
      <c r="N7" s="210"/>
      <c r="O7" s="210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</row>
    <row r="8" spans="1:28" s="204" customFormat="1" ht="33.75" customHeight="1" x14ac:dyDescent="0.3">
      <c r="A8" s="206" t="s">
        <v>125</v>
      </c>
      <c r="B8" s="206" t="s">
        <v>56</v>
      </c>
      <c r="C8" s="206" t="s">
        <v>57</v>
      </c>
      <c r="D8" s="206" t="s">
        <v>134</v>
      </c>
      <c r="E8" s="206" t="s">
        <v>126</v>
      </c>
      <c r="F8" s="208" t="s">
        <v>69</v>
      </c>
      <c r="G8" s="208" t="s">
        <v>70</v>
      </c>
      <c r="H8" s="208" t="s">
        <v>70</v>
      </c>
      <c r="I8" s="207" t="s">
        <v>127</v>
      </c>
      <c r="J8" s="206" t="s">
        <v>58</v>
      </c>
      <c r="K8" s="208" t="s">
        <v>69</v>
      </c>
      <c r="L8" s="208" t="s">
        <v>70</v>
      </c>
      <c r="M8" s="207" t="s">
        <v>122</v>
      </c>
      <c r="N8" s="207" t="s">
        <v>123</v>
      </c>
      <c r="O8" s="207" t="s">
        <v>59</v>
      </c>
      <c r="P8" s="206" t="s">
        <v>128</v>
      </c>
      <c r="Q8" s="206" t="s">
        <v>129</v>
      </c>
      <c r="R8" s="206" t="s">
        <v>60</v>
      </c>
      <c r="S8" s="206" t="s">
        <v>61</v>
      </c>
      <c r="T8" s="206" t="s">
        <v>62</v>
      </c>
      <c r="U8" s="206" t="s">
        <v>63</v>
      </c>
      <c r="V8" s="206" t="s">
        <v>64</v>
      </c>
      <c r="W8" s="206" t="s">
        <v>65</v>
      </c>
      <c r="X8" s="206" t="s">
        <v>66</v>
      </c>
      <c r="Y8" s="206" t="s">
        <v>124</v>
      </c>
      <c r="Z8" s="206" t="s">
        <v>67</v>
      </c>
      <c r="AA8" s="206" t="s">
        <v>68</v>
      </c>
      <c r="AB8" s="205"/>
    </row>
    <row r="9" spans="1:28" x14ac:dyDescent="0.2">
      <c r="A9" s="201" t="s">
        <v>71</v>
      </c>
      <c r="B9" s="196"/>
      <c r="C9" s="194"/>
      <c r="D9" s="194"/>
      <c r="E9" s="194"/>
      <c r="F9" s="198"/>
      <c r="G9" s="198"/>
      <c r="H9" s="200"/>
      <c r="I9" s="200"/>
      <c r="J9" s="199"/>
      <c r="K9" s="198"/>
      <c r="L9" s="198"/>
      <c r="M9" s="198"/>
      <c r="N9" s="198"/>
      <c r="O9" s="198"/>
      <c r="P9" s="197"/>
      <c r="Q9" s="197"/>
      <c r="R9" s="195"/>
      <c r="S9" s="195"/>
      <c r="T9" s="194"/>
      <c r="U9" s="194"/>
      <c r="V9" s="196"/>
      <c r="W9" s="196"/>
      <c r="X9" s="194"/>
      <c r="Y9" s="194"/>
      <c r="Z9" s="195"/>
      <c r="AA9" s="194"/>
    </row>
    <row r="10" spans="1:28" s="202" customFormat="1" x14ac:dyDescent="0.2">
      <c r="A10" s="201" t="s">
        <v>72</v>
      </c>
      <c r="B10" s="196"/>
      <c r="C10" s="194"/>
      <c r="D10" s="194"/>
      <c r="E10" s="194"/>
      <c r="F10" s="198"/>
      <c r="G10" s="198"/>
      <c r="H10" s="200"/>
      <c r="I10" s="200"/>
      <c r="J10" s="199"/>
      <c r="K10" s="198"/>
      <c r="L10" s="198"/>
      <c r="M10" s="198"/>
      <c r="N10" s="198"/>
      <c r="O10" s="198"/>
      <c r="P10" s="197"/>
      <c r="Q10" s="197"/>
      <c r="R10" s="195"/>
      <c r="S10" s="195"/>
      <c r="T10" s="194"/>
      <c r="U10" s="194"/>
      <c r="V10" s="196"/>
      <c r="W10" s="196"/>
      <c r="X10" s="194"/>
      <c r="Y10" s="194"/>
      <c r="Z10" s="195"/>
      <c r="AA10" s="194"/>
      <c r="AB10" s="203"/>
    </row>
    <row r="11" spans="1:28" s="191" customFormat="1" x14ac:dyDescent="0.2">
      <c r="A11" s="201" t="s">
        <v>73</v>
      </c>
      <c r="B11" s="196"/>
      <c r="C11" s="194"/>
      <c r="D11" s="194"/>
      <c r="E11" s="194"/>
      <c r="F11" s="198"/>
      <c r="G11" s="198"/>
      <c r="H11" s="200"/>
      <c r="I11" s="200"/>
      <c r="J11" s="199"/>
      <c r="K11" s="198"/>
      <c r="L11" s="198"/>
      <c r="M11" s="198"/>
      <c r="N11" s="198"/>
      <c r="O11" s="198"/>
      <c r="P11" s="197"/>
      <c r="Q11" s="197"/>
      <c r="R11" s="195"/>
      <c r="S11" s="195"/>
      <c r="T11" s="194"/>
      <c r="U11" s="194"/>
      <c r="V11" s="196"/>
      <c r="W11" s="196"/>
      <c r="X11" s="194"/>
      <c r="Y11" s="194"/>
      <c r="Z11" s="195"/>
      <c r="AA11" s="194"/>
    </row>
    <row r="12" spans="1:28" s="191" customFormat="1" x14ac:dyDescent="0.2">
      <c r="A12" s="201" t="s">
        <v>74</v>
      </c>
      <c r="B12" s="196"/>
      <c r="C12" s="194"/>
      <c r="D12" s="194"/>
      <c r="E12" s="194"/>
      <c r="F12" s="198"/>
      <c r="G12" s="198"/>
      <c r="H12" s="200"/>
      <c r="I12" s="200"/>
      <c r="J12" s="199"/>
      <c r="K12" s="198"/>
      <c r="L12" s="198"/>
      <c r="M12" s="198"/>
      <c r="N12" s="198"/>
      <c r="O12" s="198"/>
      <c r="P12" s="197"/>
      <c r="Q12" s="197"/>
      <c r="R12" s="195"/>
      <c r="S12" s="195"/>
      <c r="T12" s="194"/>
      <c r="U12" s="194"/>
      <c r="V12" s="196"/>
      <c r="W12" s="196"/>
      <c r="X12" s="194"/>
      <c r="Y12" s="194"/>
      <c r="Z12" s="195"/>
      <c r="AA12" s="194"/>
    </row>
    <row r="13" spans="1:28" s="191" customFormat="1" x14ac:dyDescent="0.2">
      <c r="A13" s="201"/>
      <c r="B13" s="196"/>
      <c r="C13" s="194"/>
      <c r="D13" s="194"/>
      <c r="E13" s="194"/>
      <c r="F13" s="198"/>
      <c r="G13" s="198"/>
      <c r="H13" s="200"/>
      <c r="I13" s="200"/>
      <c r="J13" s="199"/>
      <c r="K13" s="198"/>
      <c r="L13" s="198"/>
      <c r="M13" s="198"/>
      <c r="N13" s="198"/>
      <c r="O13" s="198"/>
      <c r="P13" s="197"/>
      <c r="Q13" s="197"/>
      <c r="R13" s="195"/>
      <c r="S13" s="195"/>
      <c r="T13" s="194"/>
      <c r="U13" s="194"/>
      <c r="V13" s="196"/>
      <c r="W13" s="196"/>
      <c r="X13" s="194"/>
      <c r="Y13" s="194"/>
      <c r="Z13" s="195"/>
      <c r="AA13" s="194"/>
    </row>
    <row r="14" spans="1:28" s="191" customFormat="1" x14ac:dyDescent="0.2">
      <c r="A14" s="201"/>
      <c r="B14" s="196"/>
      <c r="C14" s="194"/>
      <c r="D14" s="194"/>
      <c r="E14" s="194"/>
      <c r="F14" s="198"/>
      <c r="G14" s="198"/>
      <c r="H14" s="200"/>
      <c r="I14" s="200"/>
      <c r="J14" s="199"/>
      <c r="K14" s="198"/>
      <c r="L14" s="198"/>
      <c r="M14" s="198"/>
      <c r="N14" s="198"/>
      <c r="O14" s="198"/>
      <c r="P14" s="197"/>
      <c r="Q14" s="197"/>
      <c r="R14" s="195"/>
      <c r="S14" s="195"/>
      <c r="T14" s="194"/>
      <c r="U14" s="194"/>
      <c r="V14" s="196"/>
      <c r="W14" s="196"/>
      <c r="X14" s="194"/>
      <c r="Y14" s="194"/>
      <c r="Z14" s="195"/>
      <c r="AA14" s="194"/>
    </row>
    <row r="15" spans="1:28" s="191" customFormat="1" x14ac:dyDescent="0.2">
      <c r="A15" s="201"/>
      <c r="B15" s="196"/>
      <c r="C15" s="194"/>
      <c r="D15" s="194"/>
      <c r="E15" s="194"/>
      <c r="F15" s="198"/>
      <c r="G15" s="198"/>
      <c r="H15" s="200"/>
      <c r="I15" s="200"/>
      <c r="J15" s="199"/>
      <c r="K15" s="198"/>
      <c r="L15" s="198"/>
      <c r="M15" s="198"/>
      <c r="N15" s="198"/>
      <c r="O15" s="198"/>
      <c r="P15" s="197"/>
      <c r="Q15" s="197"/>
      <c r="R15" s="195"/>
      <c r="S15" s="195"/>
      <c r="T15" s="194"/>
      <c r="U15" s="194"/>
      <c r="V15" s="196"/>
      <c r="W15" s="196"/>
      <c r="X15" s="194"/>
      <c r="Y15" s="194"/>
      <c r="Z15" s="195"/>
      <c r="AA15" s="194"/>
    </row>
    <row r="16" spans="1:28" s="191" customFormat="1" x14ac:dyDescent="0.2">
      <c r="A16" s="201"/>
      <c r="B16" s="196"/>
      <c r="C16" s="194"/>
      <c r="D16" s="194"/>
      <c r="E16" s="194"/>
      <c r="F16" s="198"/>
      <c r="G16" s="198"/>
      <c r="H16" s="200"/>
      <c r="I16" s="200"/>
      <c r="J16" s="199"/>
      <c r="K16" s="198"/>
      <c r="L16" s="198"/>
      <c r="M16" s="198"/>
      <c r="N16" s="198"/>
      <c r="O16" s="198"/>
      <c r="P16" s="197"/>
      <c r="Q16" s="197"/>
      <c r="R16" s="195"/>
      <c r="S16" s="195"/>
      <c r="T16" s="194"/>
      <c r="U16" s="194"/>
      <c r="V16" s="196"/>
      <c r="W16" s="196"/>
      <c r="X16" s="194"/>
      <c r="Y16" s="194"/>
      <c r="Z16" s="195"/>
      <c r="AA16" s="194"/>
    </row>
    <row r="17" spans="1:27" x14ac:dyDescent="0.2">
      <c r="A17" s="201"/>
      <c r="B17" s="196"/>
      <c r="C17" s="194"/>
      <c r="D17" s="194"/>
      <c r="E17" s="194"/>
      <c r="F17" s="198"/>
      <c r="G17" s="198"/>
      <c r="H17" s="200"/>
      <c r="I17" s="200"/>
      <c r="J17" s="199"/>
      <c r="K17" s="198"/>
      <c r="L17" s="198"/>
      <c r="M17" s="198"/>
      <c r="N17" s="198"/>
      <c r="O17" s="198"/>
      <c r="P17" s="197"/>
      <c r="Q17" s="197"/>
      <c r="R17" s="195"/>
      <c r="S17" s="195"/>
      <c r="T17" s="194"/>
      <c r="U17" s="194"/>
      <c r="V17" s="196"/>
      <c r="W17" s="196"/>
      <c r="X17" s="194"/>
      <c r="Y17" s="194"/>
      <c r="Z17" s="195"/>
      <c r="AA17" s="194"/>
    </row>
    <row r="18" spans="1:27" s="192" customFormat="1" x14ac:dyDescent="0.2">
      <c r="A18" s="193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2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2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ColWidth="11.44140625" defaultRowHeight="10.199999999999999" x14ac:dyDescent="0.2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61" customWidth="1"/>
    <col min="6" max="6" width="14.6640625" style="8" customWidth="1"/>
    <col min="7" max="16384" width="11.44140625" style="8"/>
  </cols>
  <sheetData>
    <row r="2" spans="1:6" ht="15" customHeight="1" x14ac:dyDescent="0.2">
      <c r="A2" s="455" t="s">
        <v>143</v>
      </c>
      <c r="B2" s="456"/>
      <c r="C2" s="8"/>
      <c r="D2" s="90"/>
      <c r="E2" s="90"/>
    </row>
    <row r="3" spans="1:6" ht="10.8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57" t="s">
        <v>228</v>
      </c>
      <c r="B6" s="458"/>
      <c r="C6" s="458"/>
      <c r="D6" s="458"/>
      <c r="E6" s="458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ColWidth="11.44140625" defaultRowHeight="10.199999999999999" x14ac:dyDescent="0.2"/>
  <cols>
    <col min="1" max="1" width="8.6640625" style="187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8" width="12.6640625" style="27" customWidth="1"/>
    <col min="9" max="9" width="13.44140625" style="27" customWidth="1"/>
    <col min="10" max="10" width="9.44140625" style="27" customWidth="1"/>
    <col min="11" max="15" width="12.6640625" style="27" customWidth="1"/>
    <col min="16" max="16" width="9.109375" style="2" customWidth="1"/>
    <col min="17" max="18" width="10.6640625" style="2" customWidth="1"/>
    <col min="19" max="19" width="10.6640625" style="34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12"/>
    <col min="29" max="16384" width="11.441406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56" t="s">
        <v>143</v>
      </c>
      <c r="B2" s="456"/>
      <c r="C2" s="456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0.8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zoomScaleNormal="100" zoomScaleSheetLayoutView="100" workbookViewId="0">
      <selection sqref="A1:D51"/>
    </sheetView>
  </sheetViews>
  <sheetFormatPr baseColWidth="10" defaultColWidth="12.44140625" defaultRowHeight="10.199999999999999" x14ac:dyDescent="0.2"/>
  <cols>
    <col min="1" max="1" width="19.6640625" style="89" customWidth="1"/>
    <col min="2" max="2" width="50.6640625" style="89" customWidth="1"/>
    <col min="3" max="4" width="17.6640625" style="4" customWidth="1"/>
    <col min="5" max="16384" width="12.441406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08" t="s">
        <v>357</v>
      </c>
      <c r="B5" s="308"/>
      <c r="C5" s="13"/>
      <c r="D5" s="188" t="s">
        <v>356</v>
      </c>
    </row>
    <row r="6" spans="1:4" ht="11.25" customHeight="1" x14ac:dyDescent="0.2">
      <c r="A6" s="314"/>
      <c r="B6" s="314"/>
      <c r="C6" s="315"/>
      <c r="D6" s="335"/>
    </row>
    <row r="7" spans="1:4" ht="15" customHeight="1" x14ac:dyDescent="0.2">
      <c r="A7" s="225" t="s">
        <v>45</v>
      </c>
      <c r="B7" s="224" t="s">
        <v>46</v>
      </c>
      <c r="C7" s="222" t="s">
        <v>242</v>
      </c>
      <c r="D7" s="222" t="s">
        <v>261</v>
      </c>
    </row>
    <row r="8" spans="1:4" x14ac:dyDescent="0.2">
      <c r="A8" s="235" t="s">
        <v>570</v>
      </c>
      <c r="B8" s="235" t="s">
        <v>571</v>
      </c>
      <c r="C8" s="233">
        <v>-47780.5</v>
      </c>
      <c r="D8" s="219"/>
    </row>
    <row r="9" spans="1:4" x14ac:dyDescent="0.2">
      <c r="A9" s="235" t="s">
        <v>572</v>
      </c>
      <c r="B9" s="235" t="s">
        <v>573</v>
      </c>
      <c r="C9" s="233">
        <v>-18814.5</v>
      </c>
      <c r="D9" s="219"/>
    </row>
    <row r="10" spans="1:4" x14ac:dyDescent="0.2">
      <c r="A10" s="235" t="s">
        <v>574</v>
      </c>
      <c r="B10" s="235" t="s">
        <v>575</v>
      </c>
      <c r="C10" s="233">
        <v>-57933.02</v>
      </c>
      <c r="D10" s="219"/>
    </row>
    <row r="11" spans="1:4" x14ac:dyDescent="0.2">
      <c r="A11" s="235" t="s">
        <v>576</v>
      </c>
      <c r="B11" s="235" t="s">
        <v>577</v>
      </c>
      <c r="C11" s="233">
        <v>-79024.5</v>
      </c>
      <c r="D11" s="219"/>
    </row>
    <row r="12" spans="1:4" x14ac:dyDescent="0.2">
      <c r="A12" s="235" t="s">
        <v>578</v>
      </c>
      <c r="B12" s="235" t="s">
        <v>579</v>
      </c>
      <c r="C12" s="233">
        <v>-106409</v>
      </c>
      <c r="D12" s="219"/>
    </row>
    <row r="13" spans="1:4" x14ac:dyDescent="0.2">
      <c r="A13" s="235" t="s">
        <v>580</v>
      </c>
      <c r="B13" s="235" t="s">
        <v>581</v>
      </c>
      <c r="C13" s="233">
        <v>-310</v>
      </c>
      <c r="D13" s="219"/>
    </row>
    <row r="14" spans="1:4" x14ac:dyDescent="0.2">
      <c r="A14" s="235" t="s">
        <v>582</v>
      </c>
      <c r="B14" s="235" t="s">
        <v>583</v>
      </c>
      <c r="C14" s="233">
        <v>-1173</v>
      </c>
      <c r="D14" s="219"/>
    </row>
    <row r="15" spans="1:4" x14ac:dyDescent="0.2">
      <c r="A15" s="235" t="s">
        <v>584</v>
      </c>
      <c r="B15" s="235" t="s">
        <v>585</v>
      </c>
      <c r="C15" s="233">
        <v>-166213</v>
      </c>
      <c r="D15" s="219"/>
    </row>
    <row r="16" spans="1:4" x14ac:dyDescent="0.2">
      <c r="A16" s="235" t="s">
        <v>586</v>
      </c>
      <c r="B16" s="235" t="s">
        <v>587</v>
      </c>
      <c r="C16" s="233">
        <v>-7599</v>
      </c>
      <c r="D16" s="219"/>
    </row>
    <row r="17" spans="1:4" x14ac:dyDescent="0.2">
      <c r="A17" s="235" t="s">
        <v>588</v>
      </c>
      <c r="B17" s="235" t="s">
        <v>589</v>
      </c>
      <c r="C17" s="233">
        <v>-18025</v>
      </c>
      <c r="D17" s="219"/>
    </row>
    <row r="18" spans="1:4" x14ac:dyDescent="0.2">
      <c r="A18" s="235" t="s">
        <v>590</v>
      </c>
      <c r="B18" s="235" t="s">
        <v>591</v>
      </c>
      <c r="C18" s="233">
        <v>-1470</v>
      </c>
      <c r="D18" s="219"/>
    </row>
    <row r="19" spans="1:4" x14ac:dyDescent="0.2">
      <c r="A19" s="235" t="s">
        <v>592</v>
      </c>
      <c r="B19" s="235" t="s">
        <v>593</v>
      </c>
      <c r="C19" s="233">
        <v>-53710</v>
      </c>
      <c r="D19" s="219"/>
    </row>
    <row r="20" spans="1:4" x14ac:dyDescent="0.2">
      <c r="A20" s="235" t="s">
        <v>594</v>
      </c>
      <c r="B20" s="235" t="s">
        <v>595</v>
      </c>
      <c r="C20" s="233">
        <v>-8238.5</v>
      </c>
      <c r="D20" s="219"/>
    </row>
    <row r="21" spans="1:4" x14ac:dyDescent="0.2">
      <c r="A21" s="235" t="s">
        <v>596</v>
      </c>
      <c r="B21" s="235" t="s">
        <v>597</v>
      </c>
      <c r="C21" s="233">
        <v>-13186</v>
      </c>
      <c r="D21" s="219"/>
    </row>
    <row r="22" spans="1:4" x14ac:dyDescent="0.2">
      <c r="A22" s="235" t="s">
        <v>598</v>
      </c>
      <c r="B22" s="235" t="s">
        <v>599</v>
      </c>
      <c r="C22" s="233">
        <v>-1628</v>
      </c>
      <c r="D22" s="219"/>
    </row>
    <row r="23" spans="1:4" x14ac:dyDescent="0.2">
      <c r="A23" s="235" t="s">
        <v>600</v>
      </c>
      <c r="B23" s="235" t="s">
        <v>601</v>
      </c>
      <c r="C23" s="233">
        <v>-2817</v>
      </c>
      <c r="D23" s="219"/>
    </row>
    <row r="24" spans="1:4" x14ac:dyDescent="0.2">
      <c r="A24" s="235" t="s">
        <v>602</v>
      </c>
      <c r="B24" s="235" t="s">
        <v>603</v>
      </c>
      <c r="C24" s="233">
        <v>-15332</v>
      </c>
      <c r="D24" s="219"/>
    </row>
    <row r="25" spans="1:4" x14ac:dyDescent="0.2">
      <c r="A25" s="235" t="s">
        <v>604</v>
      </c>
      <c r="B25" s="235" t="s">
        <v>605</v>
      </c>
      <c r="C25" s="233">
        <v>-4980</v>
      </c>
      <c r="D25" s="219"/>
    </row>
    <row r="26" spans="1:4" x14ac:dyDescent="0.2">
      <c r="A26" s="235" t="s">
        <v>606</v>
      </c>
      <c r="B26" s="235" t="s">
        <v>607</v>
      </c>
      <c r="C26" s="233">
        <v>-51</v>
      </c>
      <c r="D26" s="219"/>
    </row>
    <row r="27" spans="1:4" x14ac:dyDescent="0.2">
      <c r="A27" s="235" t="s">
        <v>608</v>
      </c>
      <c r="B27" s="235" t="s">
        <v>609</v>
      </c>
      <c r="C27" s="233">
        <v>-9500</v>
      </c>
      <c r="D27" s="219"/>
    </row>
    <row r="28" spans="1:4" x14ac:dyDescent="0.2">
      <c r="A28" s="235" t="s">
        <v>610</v>
      </c>
      <c r="B28" s="235" t="s">
        <v>611</v>
      </c>
      <c r="C28" s="233">
        <v>-782</v>
      </c>
      <c r="D28" s="219"/>
    </row>
    <row r="29" spans="1:4" x14ac:dyDescent="0.2">
      <c r="A29" s="235" t="s">
        <v>612</v>
      </c>
      <c r="B29" s="235" t="s">
        <v>613</v>
      </c>
      <c r="C29" s="233">
        <v>-113608</v>
      </c>
      <c r="D29" s="219"/>
    </row>
    <row r="30" spans="1:4" x14ac:dyDescent="0.2">
      <c r="A30" s="235" t="s">
        <v>614</v>
      </c>
      <c r="B30" s="235" t="s">
        <v>615</v>
      </c>
      <c r="C30" s="233">
        <v>-408975</v>
      </c>
      <c r="D30" s="219"/>
    </row>
    <row r="31" spans="1:4" x14ac:dyDescent="0.2">
      <c r="A31" s="235" t="s">
        <v>616</v>
      </c>
      <c r="B31" s="235" t="s">
        <v>617</v>
      </c>
      <c r="C31" s="233">
        <v>-458847</v>
      </c>
      <c r="D31" s="219"/>
    </row>
    <row r="32" spans="1:4" x14ac:dyDescent="0.2">
      <c r="A32" s="235" t="s">
        <v>618</v>
      </c>
      <c r="B32" s="235" t="s">
        <v>619</v>
      </c>
      <c r="C32" s="233">
        <v>-228939</v>
      </c>
      <c r="D32" s="219"/>
    </row>
    <row r="33" spans="1:4" x14ac:dyDescent="0.2">
      <c r="A33" s="235" t="s">
        <v>620</v>
      </c>
      <c r="B33" s="235" t="s">
        <v>621</v>
      </c>
      <c r="C33" s="233">
        <v>-30375</v>
      </c>
      <c r="D33" s="219"/>
    </row>
    <row r="34" spans="1:4" x14ac:dyDescent="0.2">
      <c r="A34" s="235" t="s">
        <v>622</v>
      </c>
      <c r="B34" s="235" t="s">
        <v>623</v>
      </c>
      <c r="C34" s="233">
        <v>-133177.04</v>
      </c>
      <c r="D34" s="219"/>
    </row>
    <row r="35" spans="1:4" x14ac:dyDescent="0.2">
      <c r="A35" s="235"/>
      <c r="B35" s="235"/>
      <c r="C35" s="233"/>
      <c r="D35" s="219"/>
    </row>
    <row r="36" spans="1:4" x14ac:dyDescent="0.2">
      <c r="A36" s="235"/>
      <c r="B36" s="235"/>
      <c r="C36" s="233"/>
      <c r="D36" s="219"/>
    </row>
    <row r="37" spans="1:4" s="8" customFormat="1" x14ac:dyDescent="0.2">
      <c r="A37" s="250"/>
      <c r="B37" s="250" t="s">
        <v>355</v>
      </c>
      <c r="C37" s="230">
        <f>SUM(C8:C36)</f>
        <v>-1988897.06</v>
      </c>
      <c r="D37" s="241"/>
    </row>
    <row r="38" spans="1:4" s="8" customFormat="1" x14ac:dyDescent="0.2">
      <c r="A38" s="59"/>
      <c r="B38" s="59"/>
      <c r="C38" s="11"/>
      <c r="D38" s="11"/>
    </row>
    <row r="39" spans="1:4" s="8" customFormat="1" x14ac:dyDescent="0.2">
      <c r="A39" s="59"/>
      <c r="B39" s="59"/>
      <c r="C39" s="11"/>
      <c r="D39" s="11"/>
    </row>
    <row r="40" spans="1:4" x14ac:dyDescent="0.2">
      <c r="A40" s="60"/>
      <c r="B40" s="60"/>
      <c r="C40" s="36"/>
      <c r="D40" s="36"/>
    </row>
    <row r="41" spans="1:4" ht="21.75" customHeight="1" x14ac:dyDescent="0.2">
      <c r="A41" s="308" t="s">
        <v>354</v>
      </c>
      <c r="B41" s="308"/>
      <c r="C41" s="336"/>
      <c r="D41" s="188" t="s">
        <v>353</v>
      </c>
    </row>
    <row r="42" spans="1:4" x14ac:dyDescent="0.2">
      <c r="A42" s="314"/>
      <c r="B42" s="314"/>
      <c r="C42" s="315"/>
      <c r="D42" s="335"/>
    </row>
    <row r="43" spans="1:4" ht="15" customHeight="1" x14ac:dyDescent="0.2">
      <c r="A43" s="225" t="s">
        <v>45</v>
      </c>
      <c r="B43" s="224" t="s">
        <v>46</v>
      </c>
      <c r="C43" s="222" t="s">
        <v>242</v>
      </c>
      <c r="D43" s="222" t="s">
        <v>261</v>
      </c>
    </row>
    <row r="44" spans="1:4" x14ac:dyDescent="0.2">
      <c r="A44" s="235" t="s">
        <v>624</v>
      </c>
      <c r="B44" s="235" t="s">
        <v>625</v>
      </c>
      <c r="C44" s="233">
        <v>-149429.47</v>
      </c>
      <c r="D44" s="219"/>
    </row>
    <row r="45" spans="1:4" x14ac:dyDescent="0.2">
      <c r="A45" s="235" t="s">
        <v>626</v>
      </c>
      <c r="B45" s="235" t="s">
        <v>627</v>
      </c>
      <c r="C45" s="233">
        <v>-142000</v>
      </c>
      <c r="D45" s="219"/>
    </row>
    <row r="46" spans="1:4" x14ac:dyDescent="0.2">
      <c r="A46" s="235" t="s">
        <v>628</v>
      </c>
      <c r="B46" s="235" t="s">
        <v>629</v>
      </c>
      <c r="C46" s="233">
        <v>-6514573.8200000003</v>
      </c>
      <c r="D46" s="219"/>
    </row>
    <row r="47" spans="1:4" x14ac:dyDescent="0.2">
      <c r="A47" s="235"/>
      <c r="B47" s="235"/>
      <c r="C47" s="233"/>
      <c r="D47" s="219"/>
    </row>
    <row r="48" spans="1:4" x14ac:dyDescent="0.2">
      <c r="A48" s="235"/>
      <c r="B48" s="235"/>
      <c r="C48" s="233"/>
      <c r="D48" s="219"/>
    </row>
    <row r="49" spans="1:4" x14ac:dyDescent="0.2">
      <c r="A49" s="250"/>
      <c r="B49" s="250" t="s">
        <v>352</v>
      </c>
      <c r="C49" s="230">
        <f>SUM(C44:C48)</f>
        <v>-6806003.29</v>
      </c>
      <c r="D49" s="241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</sheetData>
  <dataValidations count="4">
    <dataValidation allowBlank="1" showInputMessage="1" showErrorMessage="1" prompt="Saldo final de la Información Financiera Trimestral que se presenta (trimestral: 1er, 2do, 3ro. o 4to.)." sqref="C7 C43"/>
    <dataValidation allowBlank="1" showInputMessage="1" showErrorMessage="1" prompt="Corresponde al número de la cuenta de acuerdo al Plan de Cuentas emitido por el CONAC (DOF 23/12/2015)." sqref="A7 A43"/>
    <dataValidation allowBlank="1" showInputMessage="1" showErrorMessage="1" prompt="Corresponde al nombre o descripción de la cuenta de acuerdo al Plan de Cuentas emitido por el CONAC." sqref="B7 B43"/>
    <dataValidation allowBlank="1" showInputMessage="1" showErrorMessage="1" prompt="Características cualitativas significativas que les impacten financieramente." sqref="D7 D43"/>
  </dataValidations>
  <printOptions horizontalCentered="1" verticalCentered="1"/>
  <pageMargins left="0.70866141732283472" right="0.70866141732283472" top="0.98425196850393704" bottom="0.98425196850393704" header="0.31496062992125984" footer="0.31496062992125984"/>
  <pageSetup scale="8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4140625" defaultRowHeight="10.199999999999999" x14ac:dyDescent="0.2"/>
  <cols>
    <col min="1" max="1" width="20.6640625" style="6" customWidth="1"/>
    <col min="2" max="2" width="50.6640625" style="6" customWidth="1"/>
    <col min="3" max="4" width="17.6640625" style="4" customWidth="1"/>
    <col min="5" max="16384" width="12.441406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55" t="s">
        <v>143</v>
      </c>
      <c r="B2" s="456"/>
      <c r="C2" s="11"/>
      <c r="D2" s="11"/>
    </row>
    <row r="3" spans="1:4" ht="10.8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sqref="A1:E17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6" width="11.44140625" style="89" customWidth="1"/>
    <col min="7" max="16384" width="11.441406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08" t="s">
        <v>360</v>
      </c>
      <c r="B5" s="308"/>
      <c r="C5" s="22"/>
      <c r="E5" s="188" t="s">
        <v>359</v>
      </c>
    </row>
    <row r="6" spans="1:5" x14ac:dyDescent="0.2">
      <c r="A6" s="314"/>
      <c r="B6" s="314"/>
      <c r="C6" s="315"/>
      <c r="D6" s="314"/>
      <c r="E6" s="335"/>
    </row>
    <row r="7" spans="1:5" ht="15" customHeight="1" x14ac:dyDescent="0.2">
      <c r="A7" s="225" t="s">
        <v>45</v>
      </c>
      <c r="B7" s="224" t="s">
        <v>46</v>
      </c>
      <c r="C7" s="222" t="s">
        <v>242</v>
      </c>
      <c r="D7" s="342" t="s">
        <v>339</v>
      </c>
      <c r="E7" s="222" t="s">
        <v>261</v>
      </c>
    </row>
    <row r="8" spans="1:5" x14ac:dyDescent="0.2">
      <c r="A8" s="341" t="s">
        <v>630</v>
      </c>
      <c r="B8" s="341" t="s">
        <v>631</v>
      </c>
      <c r="C8" s="340">
        <v>-63000</v>
      </c>
      <c r="D8" s="339"/>
      <c r="E8" s="339"/>
    </row>
    <row r="9" spans="1:5" x14ac:dyDescent="0.2">
      <c r="A9" s="341"/>
      <c r="B9" s="341"/>
      <c r="C9" s="340"/>
      <c r="D9" s="339"/>
      <c r="E9" s="339"/>
    </row>
    <row r="10" spans="1:5" x14ac:dyDescent="0.2">
      <c r="A10" s="341"/>
      <c r="B10" s="341"/>
      <c r="C10" s="340"/>
      <c r="D10" s="339"/>
      <c r="E10" s="339"/>
    </row>
    <row r="11" spans="1:5" x14ac:dyDescent="0.2">
      <c r="A11" s="341"/>
      <c r="B11" s="341"/>
      <c r="C11" s="340"/>
      <c r="D11" s="339"/>
      <c r="E11" s="339"/>
    </row>
    <row r="12" spans="1:5" x14ac:dyDescent="0.2">
      <c r="A12" s="341"/>
      <c r="B12" s="341"/>
      <c r="C12" s="340"/>
      <c r="D12" s="339"/>
      <c r="E12" s="339"/>
    </row>
    <row r="13" spans="1:5" x14ac:dyDescent="0.2">
      <c r="A13" s="341"/>
      <c r="B13" s="341"/>
      <c r="C13" s="340"/>
      <c r="D13" s="339"/>
      <c r="E13" s="339"/>
    </row>
    <row r="14" spans="1:5" x14ac:dyDescent="0.2">
      <c r="A14" s="338"/>
      <c r="B14" s="250" t="s">
        <v>358</v>
      </c>
      <c r="C14" s="217">
        <f>SUM(C8:C13)</f>
        <v>-63000</v>
      </c>
      <c r="D14" s="337"/>
      <c r="E14" s="337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6" width="11.44140625" style="6" customWidth="1"/>
    <col min="7" max="16384" width="11.44140625" style="6"/>
  </cols>
  <sheetData>
    <row r="2" spans="1:5" ht="15" customHeight="1" x14ac:dyDescent="0.2">
      <c r="A2" s="455" t="s">
        <v>143</v>
      </c>
      <c r="B2" s="456"/>
      <c r="C2" s="88"/>
      <c r="D2" s="88"/>
      <c r="E2" s="88"/>
    </row>
    <row r="3" spans="1:5" ht="10.8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" customHeight="1" x14ac:dyDescent="0.2">
      <c r="A7" s="462" t="s">
        <v>205</v>
      </c>
      <c r="B7" s="473"/>
      <c r="C7" s="473"/>
      <c r="D7" s="473"/>
      <c r="E7" s="474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Normal="100" zoomScaleSheetLayoutView="100" workbookViewId="0">
      <selection sqref="A1:E57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63" customWidth="1"/>
    <col min="5" max="5" width="17.6640625" style="64" customWidth="1"/>
    <col min="6" max="8" width="11.44140625" style="60"/>
    <col min="9" max="16384" width="11.44140625" style="89"/>
  </cols>
  <sheetData>
    <row r="1" spans="1:8" s="12" customFormat="1" ht="11.25" customHeight="1" x14ac:dyDescent="0.2">
      <c r="A1" s="21" t="s">
        <v>43</v>
      </c>
      <c r="B1" s="21"/>
      <c r="C1" s="22"/>
      <c r="D1" s="355"/>
      <c r="E1" s="5"/>
    </row>
    <row r="2" spans="1:8" s="12" customFormat="1" ht="11.25" customHeight="1" x14ac:dyDescent="0.2">
      <c r="A2" s="21" t="s">
        <v>0</v>
      </c>
      <c r="B2" s="21"/>
      <c r="C2" s="22"/>
      <c r="D2" s="355"/>
      <c r="E2" s="35"/>
    </row>
    <row r="3" spans="1:8" s="12" customFormat="1" ht="10.5" customHeight="1" x14ac:dyDescent="0.2">
      <c r="C3" s="22"/>
      <c r="D3" s="355"/>
      <c r="E3" s="35"/>
    </row>
    <row r="4" spans="1:8" s="12" customFormat="1" ht="10.5" customHeight="1" x14ac:dyDescent="0.2">
      <c r="C4" s="22"/>
      <c r="D4" s="355"/>
      <c r="E4" s="35"/>
    </row>
    <row r="5" spans="1:8" s="12" customFormat="1" ht="11.25" customHeight="1" x14ac:dyDescent="0.2">
      <c r="A5" s="214" t="s">
        <v>365</v>
      </c>
      <c r="B5" s="214"/>
      <c r="C5" s="22"/>
      <c r="D5" s="354"/>
      <c r="E5" s="353" t="s">
        <v>364</v>
      </c>
    </row>
    <row r="6" spans="1:8" ht="11.25" customHeight="1" x14ac:dyDescent="0.2">
      <c r="A6" s="248"/>
      <c r="B6" s="248"/>
      <c r="C6" s="246"/>
      <c r="D6" s="352"/>
      <c r="E6" s="3"/>
      <c r="F6" s="89"/>
      <c r="G6" s="89"/>
      <c r="H6" s="89"/>
    </row>
    <row r="7" spans="1:8" ht="15" customHeight="1" x14ac:dyDescent="0.2">
      <c r="A7" s="225" t="s">
        <v>45</v>
      </c>
      <c r="B7" s="224" t="s">
        <v>46</v>
      </c>
      <c r="C7" s="222" t="s">
        <v>242</v>
      </c>
      <c r="D7" s="351" t="s">
        <v>363</v>
      </c>
      <c r="E7" s="350" t="s">
        <v>362</v>
      </c>
      <c r="F7" s="89"/>
      <c r="G7" s="89"/>
      <c r="H7" s="89"/>
    </row>
    <row r="8" spans="1:8" x14ac:dyDescent="0.2">
      <c r="A8" s="235" t="s">
        <v>632</v>
      </c>
      <c r="B8" s="235" t="s">
        <v>633</v>
      </c>
      <c r="C8" s="251">
        <v>74388.2</v>
      </c>
      <c r="D8" s="349">
        <f>C8/C56</f>
        <v>9.7181928399853439E-3</v>
      </c>
      <c r="E8" s="348"/>
    </row>
    <row r="9" spans="1:8" x14ac:dyDescent="0.2">
      <c r="A9" s="235" t="s">
        <v>634</v>
      </c>
      <c r="B9" s="235" t="s">
        <v>635</v>
      </c>
      <c r="C9" s="251">
        <v>4602788.68</v>
      </c>
      <c r="D9" s="349">
        <f>C9/C56</f>
        <v>0.60131563868922211</v>
      </c>
      <c r="E9" s="348"/>
    </row>
    <row r="10" spans="1:8" x14ac:dyDescent="0.2">
      <c r="A10" s="235" t="s">
        <v>636</v>
      </c>
      <c r="B10" s="235" t="s">
        <v>637</v>
      </c>
      <c r="C10" s="251">
        <v>70778.789999999994</v>
      </c>
      <c r="D10" s="349">
        <f>C10/C56</f>
        <v>9.2466537730557553E-3</v>
      </c>
      <c r="E10" s="348"/>
    </row>
    <row r="11" spans="1:8" x14ac:dyDescent="0.2">
      <c r="A11" s="235" t="s">
        <v>638</v>
      </c>
      <c r="B11" s="235" t="s">
        <v>639</v>
      </c>
      <c r="C11" s="251">
        <v>19914.18</v>
      </c>
      <c r="D11" s="349">
        <f>C11/C56</f>
        <v>2.6016201694647719E-3</v>
      </c>
      <c r="E11" s="348"/>
    </row>
    <row r="12" spans="1:8" x14ac:dyDescent="0.2">
      <c r="A12" s="235" t="s">
        <v>640</v>
      </c>
      <c r="B12" s="235" t="s">
        <v>641</v>
      </c>
      <c r="C12" s="251">
        <v>219651.14</v>
      </c>
      <c r="D12" s="349">
        <f>C12/C56</f>
        <v>2.8695574513734955E-2</v>
      </c>
      <c r="E12" s="348"/>
    </row>
    <row r="13" spans="1:8" x14ac:dyDescent="0.2">
      <c r="A13" s="235" t="s">
        <v>642</v>
      </c>
      <c r="B13" s="235" t="s">
        <v>643</v>
      </c>
      <c r="C13" s="251">
        <v>899873.05</v>
      </c>
      <c r="D13" s="349">
        <f>C13/C56</f>
        <v>0.11756084743824657</v>
      </c>
      <c r="E13" s="348"/>
    </row>
    <row r="14" spans="1:8" x14ac:dyDescent="0.2">
      <c r="A14" s="235" t="s">
        <v>644</v>
      </c>
      <c r="B14" s="235" t="s">
        <v>645</v>
      </c>
      <c r="C14" s="251">
        <v>90389.36</v>
      </c>
      <c r="D14" s="349">
        <f>C14/C56</f>
        <v>1.1808609848912296E-2</v>
      </c>
      <c r="E14" s="348"/>
    </row>
    <row r="15" spans="1:8" x14ac:dyDescent="0.2">
      <c r="A15" s="235" t="s">
        <v>646</v>
      </c>
      <c r="B15" s="235" t="s">
        <v>647</v>
      </c>
      <c r="C15" s="251">
        <v>17611.830000000002</v>
      </c>
      <c r="D15" s="349">
        <f>C15/C56</f>
        <v>2.3008375011767876E-3</v>
      </c>
      <c r="E15" s="348"/>
    </row>
    <row r="16" spans="1:8" x14ac:dyDescent="0.2">
      <c r="A16" s="235" t="s">
        <v>648</v>
      </c>
      <c r="B16" s="235" t="s">
        <v>649</v>
      </c>
      <c r="C16" s="251">
        <v>15530.88</v>
      </c>
      <c r="D16" s="349">
        <f>C16/C56</f>
        <v>2.0289788812563225E-3</v>
      </c>
      <c r="E16" s="348"/>
    </row>
    <row r="17" spans="1:5" x14ac:dyDescent="0.2">
      <c r="A17" s="235" t="s">
        <v>650</v>
      </c>
      <c r="B17" s="235" t="s">
        <v>651</v>
      </c>
      <c r="C17" s="251">
        <v>3579.6</v>
      </c>
      <c r="D17" s="349">
        <f>C17/C56</f>
        <v>4.6764464108570359E-4</v>
      </c>
      <c r="E17" s="348"/>
    </row>
    <row r="18" spans="1:5" x14ac:dyDescent="0.2">
      <c r="A18" s="235" t="s">
        <v>652</v>
      </c>
      <c r="B18" s="235" t="s">
        <v>653</v>
      </c>
      <c r="C18" s="251">
        <v>19205</v>
      </c>
      <c r="D18" s="349">
        <f>C18/C56</f>
        <v>2.508971765574628E-3</v>
      </c>
      <c r="E18" s="348"/>
    </row>
    <row r="19" spans="1:5" x14ac:dyDescent="0.2">
      <c r="A19" s="235" t="s">
        <v>654</v>
      </c>
      <c r="B19" s="235" t="s">
        <v>655</v>
      </c>
      <c r="C19" s="251">
        <v>85569.06</v>
      </c>
      <c r="D19" s="349">
        <f>C19/C56</f>
        <v>1.1178878185199753E-2</v>
      </c>
      <c r="E19" s="348"/>
    </row>
    <row r="20" spans="1:5" x14ac:dyDescent="0.2">
      <c r="A20" s="235" t="s">
        <v>656</v>
      </c>
      <c r="B20" s="235" t="s">
        <v>657</v>
      </c>
      <c r="C20" s="251">
        <v>24949.02</v>
      </c>
      <c r="D20" s="349">
        <f>C20/C56</f>
        <v>3.2593796802268525E-3</v>
      </c>
      <c r="E20" s="348"/>
    </row>
    <row r="21" spans="1:5" x14ac:dyDescent="0.2">
      <c r="A21" s="235" t="s">
        <v>658</v>
      </c>
      <c r="B21" s="235" t="s">
        <v>659</v>
      </c>
      <c r="C21" s="251">
        <v>25057.43</v>
      </c>
      <c r="D21" s="349">
        <f>C21/C56</f>
        <v>3.2735425351659801E-3</v>
      </c>
      <c r="E21" s="348"/>
    </row>
    <row r="22" spans="1:5" x14ac:dyDescent="0.2">
      <c r="A22" s="235" t="s">
        <v>660</v>
      </c>
      <c r="B22" s="235" t="s">
        <v>661</v>
      </c>
      <c r="C22" s="251">
        <v>14196.18</v>
      </c>
      <c r="D22" s="349">
        <f>C22/C56</f>
        <v>1.8546115490244842E-3</v>
      </c>
      <c r="E22" s="348"/>
    </row>
    <row r="23" spans="1:5" x14ac:dyDescent="0.2">
      <c r="A23" s="235" t="s">
        <v>662</v>
      </c>
      <c r="B23" s="235" t="s">
        <v>663</v>
      </c>
      <c r="C23" s="251">
        <v>2026</v>
      </c>
      <c r="D23" s="349">
        <f>C23/C56</f>
        <v>2.6467986446520155E-4</v>
      </c>
      <c r="E23" s="348"/>
    </row>
    <row r="24" spans="1:5" x14ac:dyDescent="0.2">
      <c r="A24" s="235" t="s">
        <v>664</v>
      </c>
      <c r="B24" s="235" t="s">
        <v>665</v>
      </c>
      <c r="C24" s="251">
        <v>25108</v>
      </c>
      <c r="D24" s="349">
        <f>C24/C56</f>
        <v>3.2801490804502866E-3</v>
      </c>
      <c r="E24" s="348"/>
    </row>
    <row r="25" spans="1:5" x14ac:dyDescent="0.2">
      <c r="A25" s="235" t="s">
        <v>666</v>
      </c>
      <c r="B25" s="235" t="s">
        <v>667</v>
      </c>
      <c r="C25" s="251">
        <v>174</v>
      </c>
      <c r="D25" s="349">
        <f>C25/C56</f>
        <v>2.2731636928403292E-5</v>
      </c>
      <c r="E25" s="348"/>
    </row>
    <row r="26" spans="1:5" x14ac:dyDescent="0.2">
      <c r="A26" s="235" t="s">
        <v>668</v>
      </c>
      <c r="B26" s="235" t="s">
        <v>669</v>
      </c>
      <c r="C26" s="251">
        <v>8230.9599999999991</v>
      </c>
      <c r="D26" s="349">
        <f>C26/C56</f>
        <v>1.0753057143230479E-3</v>
      </c>
      <c r="E26" s="348"/>
    </row>
    <row r="27" spans="1:5" x14ac:dyDescent="0.2">
      <c r="A27" s="235" t="s">
        <v>670</v>
      </c>
      <c r="B27" s="235" t="s">
        <v>671</v>
      </c>
      <c r="C27" s="251">
        <v>347526.8</v>
      </c>
      <c r="D27" s="349">
        <f>C27/C56</f>
        <v>4.5401454255688652E-2</v>
      </c>
      <c r="E27" s="348"/>
    </row>
    <row r="28" spans="1:5" x14ac:dyDescent="0.2">
      <c r="A28" s="235" t="s">
        <v>672</v>
      </c>
      <c r="B28" s="235" t="s">
        <v>673</v>
      </c>
      <c r="C28" s="251">
        <v>39371.410000000003</v>
      </c>
      <c r="D28" s="349">
        <f>C28/C56</f>
        <v>5.1435436636741768E-3</v>
      </c>
      <c r="E28" s="348"/>
    </row>
    <row r="29" spans="1:5" x14ac:dyDescent="0.2">
      <c r="A29" s="235" t="s">
        <v>674</v>
      </c>
      <c r="B29" s="235" t="s">
        <v>675</v>
      </c>
      <c r="C29" s="251">
        <v>6032.2</v>
      </c>
      <c r="D29" s="349">
        <f>C29/C56</f>
        <v>7.8805620850295598E-4</v>
      </c>
      <c r="E29" s="348"/>
    </row>
    <row r="30" spans="1:5" x14ac:dyDescent="0.2">
      <c r="A30" s="235" t="s">
        <v>676</v>
      </c>
      <c r="B30" s="235" t="s">
        <v>677</v>
      </c>
      <c r="C30" s="251">
        <v>2664.48</v>
      </c>
      <c r="D30" s="349">
        <f>C30/C56</f>
        <v>3.4809190783328741E-4</v>
      </c>
      <c r="E30" s="348"/>
    </row>
    <row r="31" spans="1:5" x14ac:dyDescent="0.2">
      <c r="A31" s="235" t="s">
        <v>678</v>
      </c>
      <c r="B31" s="235" t="s">
        <v>679</v>
      </c>
      <c r="C31" s="251">
        <v>2392</v>
      </c>
      <c r="D31" s="349">
        <f>C31/C56</f>
        <v>3.12494686969774E-4</v>
      </c>
      <c r="E31" s="348"/>
    </row>
    <row r="32" spans="1:5" x14ac:dyDescent="0.2">
      <c r="A32" s="235" t="s">
        <v>680</v>
      </c>
      <c r="B32" s="235" t="s">
        <v>681</v>
      </c>
      <c r="C32" s="251">
        <v>1140</v>
      </c>
      <c r="D32" s="349">
        <f>C32/C56</f>
        <v>1.4893141435850434E-4</v>
      </c>
      <c r="E32" s="348"/>
    </row>
    <row r="33" spans="1:5" x14ac:dyDescent="0.2">
      <c r="A33" s="235" t="s">
        <v>682</v>
      </c>
      <c r="B33" s="235" t="s">
        <v>683</v>
      </c>
      <c r="C33" s="251">
        <v>9942.77</v>
      </c>
      <c r="D33" s="349">
        <f>C33/C56</f>
        <v>1.2989392971414966E-3</v>
      </c>
      <c r="E33" s="348"/>
    </row>
    <row r="34" spans="1:5" x14ac:dyDescent="0.2">
      <c r="A34" s="235" t="s">
        <v>684</v>
      </c>
      <c r="B34" s="235" t="s">
        <v>685</v>
      </c>
      <c r="C34" s="251">
        <v>35642.94</v>
      </c>
      <c r="D34" s="349">
        <f>C34/C56</f>
        <v>4.656450408855534E-3</v>
      </c>
      <c r="E34" s="348"/>
    </row>
    <row r="35" spans="1:5" x14ac:dyDescent="0.2">
      <c r="A35" s="235" t="s">
        <v>686</v>
      </c>
      <c r="B35" s="235" t="s">
        <v>687</v>
      </c>
      <c r="C35" s="251">
        <v>107084.99</v>
      </c>
      <c r="D35" s="349">
        <f>C35/C56</f>
        <v>1.3989753523917802E-2</v>
      </c>
      <c r="E35" s="348"/>
    </row>
    <row r="36" spans="1:5" x14ac:dyDescent="0.2">
      <c r="A36" s="235" t="s">
        <v>688</v>
      </c>
      <c r="B36" s="235" t="s">
        <v>689</v>
      </c>
      <c r="C36" s="251">
        <v>4841.96</v>
      </c>
      <c r="D36" s="349">
        <f>C36/C56</f>
        <v>6.3256136058535413E-4</v>
      </c>
      <c r="E36" s="348"/>
    </row>
    <row r="37" spans="1:5" x14ac:dyDescent="0.2">
      <c r="A37" s="235" t="s">
        <v>690</v>
      </c>
      <c r="B37" s="235" t="s">
        <v>691</v>
      </c>
      <c r="C37" s="251">
        <v>13122.66</v>
      </c>
      <c r="D37" s="349">
        <f>C37/C56</f>
        <v>1.7143651876717284E-3</v>
      </c>
      <c r="E37" s="348"/>
    </row>
    <row r="38" spans="1:5" x14ac:dyDescent="0.2">
      <c r="A38" s="235" t="s">
        <v>692</v>
      </c>
      <c r="B38" s="235" t="s">
        <v>693</v>
      </c>
      <c r="C38" s="251">
        <v>34687</v>
      </c>
      <c r="D38" s="349">
        <f>C38/C56</f>
        <v>4.5315648858363505E-3</v>
      </c>
      <c r="E38" s="348"/>
    </row>
    <row r="39" spans="1:5" x14ac:dyDescent="0.2">
      <c r="A39" s="235" t="s">
        <v>694</v>
      </c>
      <c r="B39" s="235" t="s">
        <v>695</v>
      </c>
      <c r="C39" s="251">
        <v>3652</v>
      </c>
      <c r="D39" s="349">
        <f>C39/C56</f>
        <v>4.7710309231338409E-4</v>
      </c>
      <c r="E39" s="348"/>
    </row>
    <row r="40" spans="1:5" x14ac:dyDescent="0.2">
      <c r="A40" s="235" t="s">
        <v>696</v>
      </c>
      <c r="B40" s="235" t="s">
        <v>697</v>
      </c>
      <c r="C40" s="251">
        <v>16337.44</v>
      </c>
      <c r="D40" s="349">
        <f>C40/C56</f>
        <v>2.1343491633308799E-3</v>
      </c>
      <c r="E40" s="348"/>
    </row>
    <row r="41" spans="1:5" x14ac:dyDescent="0.2">
      <c r="A41" s="235" t="s">
        <v>698</v>
      </c>
      <c r="B41" s="235" t="s">
        <v>699</v>
      </c>
      <c r="C41" s="251">
        <v>8882.18</v>
      </c>
      <c r="D41" s="349">
        <f>C41/C56</f>
        <v>1.1603821315673861E-3</v>
      </c>
      <c r="E41" s="348"/>
    </row>
    <row r="42" spans="1:5" x14ac:dyDescent="0.2">
      <c r="A42" s="235" t="s">
        <v>700</v>
      </c>
      <c r="B42" s="235" t="s">
        <v>701</v>
      </c>
      <c r="C42" s="251">
        <v>8516.84</v>
      </c>
      <c r="D42" s="349">
        <f>C42/C56</f>
        <v>1.1126535325132315E-3</v>
      </c>
      <c r="E42" s="348"/>
    </row>
    <row r="43" spans="1:5" x14ac:dyDescent="0.2">
      <c r="A43" s="235" t="s">
        <v>702</v>
      </c>
      <c r="B43" s="235" t="s">
        <v>703</v>
      </c>
      <c r="C43" s="251">
        <v>107900.18</v>
      </c>
      <c r="D43" s="349">
        <f>C43/C56</f>
        <v>1.409625124292737E-2</v>
      </c>
      <c r="E43" s="348"/>
    </row>
    <row r="44" spans="1:5" x14ac:dyDescent="0.2">
      <c r="A44" s="235" t="s">
        <v>704</v>
      </c>
      <c r="B44" s="235" t="s">
        <v>705</v>
      </c>
      <c r="C44" s="251">
        <v>122594.62</v>
      </c>
      <c r="D44" s="349">
        <f>C44/C56</f>
        <v>1.6015956271353844E-2</v>
      </c>
      <c r="E44" s="348"/>
    </row>
    <row r="45" spans="1:5" x14ac:dyDescent="0.2">
      <c r="A45" s="235" t="s">
        <v>706</v>
      </c>
      <c r="B45" s="235" t="s">
        <v>707</v>
      </c>
      <c r="C45" s="251">
        <v>6820.4</v>
      </c>
      <c r="D45" s="349">
        <f>C45/C56</f>
        <v>8.9102791095679206E-4</v>
      </c>
      <c r="E45" s="348"/>
    </row>
    <row r="46" spans="1:5" x14ac:dyDescent="0.2">
      <c r="A46" s="235" t="s">
        <v>708</v>
      </c>
      <c r="B46" s="235" t="s">
        <v>709</v>
      </c>
      <c r="C46" s="251">
        <v>81065.11</v>
      </c>
      <c r="D46" s="349">
        <f>C46/C56</f>
        <v>1.0590474988971695E-2</v>
      </c>
      <c r="E46" s="348"/>
    </row>
    <row r="47" spans="1:5" x14ac:dyDescent="0.2">
      <c r="A47" s="235" t="s">
        <v>710</v>
      </c>
      <c r="B47" s="235" t="s">
        <v>711</v>
      </c>
      <c r="C47" s="251">
        <v>1392</v>
      </c>
      <c r="D47" s="349">
        <f>C47/C56</f>
        <v>1.8185309542722634E-4</v>
      </c>
      <c r="E47" s="348"/>
    </row>
    <row r="48" spans="1:5" x14ac:dyDescent="0.2">
      <c r="A48" s="235" t="s">
        <v>712</v>
      </c>
      <c r="B48" s="235" t="s">
        <v>713</v>
      </c>
      <c r="C48" s="251">
        <v>16519.2</v>
      </c>
      <c r="D48" s="349">
        <f>C48/C56</f>
        <v>2.1580945790096533E-3</v>
      </c>
      <c r="E48" s="348"/>
    </row>
    <row r="49" spans="1:5" x14ac:dyDescent="0.2">
      <c r="A49" s="235" t="s">
        <v>714</v>
      </c>
      <c r="B49" s="235" t="s">
        <v>715</v>
      </c>
      <c r="C49" s="251">
        <v>7880.52</v>
      </c>
      <c r="D49" s="349">
        <f>C49/C56</f>
        <v>1.0295236749828778E-3</v>
      </c>
      <c r="E49" s="348"/>
    </row>
    <row r="50" spans="1:5" x14ac:dyDescent="0.2">
      <c r="A50" s="235" t="s">
        <v>716</v>
      </c>
      <c r="B50" s="235" t="s">
        <v>717</v>
      </c>
      <c r="C50" s="251">
        <v>163362.47</v>
      </c>
      <c r="D50" s="349">
        <f>C50/C56</f>
        <v>2.1341933079121696E-2</v>
      </c>
      <c r="E50" s="348"/>
    </row>
    <row r="51" spans="1:5" x14ac:dyDescent="0.2">
      <c r="A51" s="235" t="s">
        <v>718</v>
      </c>
      <c r="B51" s="235" t="s">
        <v>719</v>
      </c>
      <c r="C51" s="251">
        <v>1920.99</v>
      </c>
      <c r="D51" s="349">
        <f>C51/C56</f>
        <v>2.5096119093731865E-4</v>
      </c>
      <c r="E51" s="348"/>
    </row>
    <row r="52" spans="1:5" x14ac:dyDescent="0.2">
      <c r="A52" s="235" t="s">
        <v>720</v>
      </c>
      <c r="B52" s="235" t="s">
        <v>721</v>
      </c>
      <c r="C52" s="251">
        <v>101165</v>
      </c>
      <c r="D52" s="349">
        <f>C52/C56</f>
        <v>1.3216356608401834E-2</v>
      </c>
      <c r="E52" s="348"/>
    </row>
    <row r="53" spans="1:5" x14ac:dyDescent="0.2">
      <c r="A53" s="235" t="s">
        <v>722</v>
      </c>
      <c r="B53" s="235" t="s">
        <v>723</v>
      </c>
      <c r="C53" s="251">
        <v>183050.62</v>
      </c>
      <c r="D53" s="349">
        <f>C53/C56</f>
        <v>2.3914024329650105E-2</v>
      </c>
      <c r="E53" s="348"/>
    </row>
    <row r="54" spans="1:5" x14ac:dyDescent="0.2">
      <c r="A54" s="235"/>
      <c r="B54" s="235"/>
      <c r="C54" s="251"/>
      <c r="D54" s="349">
        <f>C54/C56</f>
        <v>0</v>
      </c>
      <c r="E54" s="348"/>
    </row>
    <row r="55" spans="1:5" x14ac:dyDescent="0.2">
      <c r="A55" s="235"/>
      <c r="B55" s="235"/>
      <c r="C55" s="251"/>
      <c r="D55" s="349">
        <f>C55/C56</f>
        <v>0</v>
      </c>
      <c r="E55" s="348"/>
    </row>
    <row r="56" spans="1:5" x14ac:dyDescent="0.2">
      <c r="A56" s="250"/>
      <c r="B56" s="250" t="s">
        <v>361</v>
      </c>
      <c r="C56" s="249">
        <f>SUM(C8:C55)</f>
        <v>7654530.1399999987</v>
      </c>
      <c r="D56" s="347">
        <f>SUM(D8:D55)</f>
        <v>1.0000000000000002</v>
      </c>
      <c r="E56" s="309"/>
    </row>
    <row r="57" spans="1:5" x14ac:dyDescent="0.2">
      <c r="A57" s="346"/>
      <c r="B57" s="346"/>
      <c r="C57" s="345"/>
      <c r="D57" s="344"/>
      <c r="E57" s="34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63" customWidth="1"/>
    <col min="5" max="5" width="17.6640625" style="64" customWidth="1"/>
    <col min="6" max="8" width="11.44140625" style="60"/>
    <col min="9" max="16384" width="11.44140625" style="6"/>
  </cols>
  <sheetData>
    <row r="2" spans="1:5" ht="15" customHeight="1" x14ac:dyDescent="0.2">
      <c r="A2" s="455" t="s">
        <v>143</v>
      </c>
      <c r="B2" s="456"/>
      <c r="C2" s="122"/>
      <c r="D2" s="123"/>
      <c r="E2" s="123"/>
    </row>
    <row r="3" spans="1:5" ht="10.8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Normal="100" zoomScaleSheetLayoutView="100" workbookViewId="0">
      <selection sqref="A1:G16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5" width="17.6640625" style="7" customWidth="1"/>
    <col min="6" max="7" width="17.6640625" style="89" customWidth="1"/>
    <col min="8" max="16384" width="11.441406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58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4" t="s">
        <v>369</v>
      </c>
      <c r="B5" s="214"/>
      <c r="C5" s="13"/>
      <c r="D5" s="13"/>
      <c r="E5" s="13"/>
      <c r="G5" s="188" t="s">
        <v>368</v>
      </c>
    </row>
    <row r="6" spans="1:7" s="24" customFormat="1" x14ac:dyDescent="0.2">
      <c r="A6" s="278"/>
      <c r="B6" s="278"/>
      <c r="C6" s="23"/>
      <c r="D6" s="334"/>
      <c r="E6" s="334"/>
    </row>
    <row r="7" spans="1:7" ht="15" customHeight="1" x14ac:dyDescent="0.2">
      <c r="A7" s="225" t="s">
        <v>45</v>
      </c>
      <c r="B7" s="224" t="s">
        <v>46</v>
      </c>
      <c r="C7" s="290" t="s">
        <v>47</v>
      </c>
      <c r="D7" s="290" t="s">
        <v>48</v>
      </c>
      <c r="E7" s="357" t="s">
        <v>367</v>
      </c>
      <c r="F7" s="313" t="s">
        <v>241</v>
      </c>
      <c r="G7" s="313" t="s">
        <v>339</v>
      </c>
    </row>
    <row r="8" spans="1:7" x14ac:dyDescent="0.2">
      <c r="A8" s="235" t="s">
        <v>724</v>
      </c>
      <c r="B8" s="235" t="s">
        <v>35</v>
      </c>
      <c r="C8" s="251">
        <v>-2401985.46</v>
      </c>
      <c r="D8" s="251">
        <v>-2401985.46</v>
      </c>
      <c r="E8" s="251">
        <v>0</v>
      </c>
      <c r="F8" s="312"/>
      <c r="G8" s="284"/>
    </row>
    <row r="9" spans="1:7" x14ac:dyDescent="0.2">
      <c r="A9" s="235"/>
      <c r="B9" s="235"/>
      <c r="C9" s="251"/>
      <c r="D9" s="251"/>
      <c r="E9" s="251"/>
      <c r="F9" s="251"/>
      <c r="G9" s="284"/>
    </row>
    <row r="10" spans="1:7" x14ac:dyDescent="0.2">
      <c r="A10" s="235"/>
      <c r="B10" s="235"/>
      <c r="C10" s="251"/>
      <c r="D10" s="251"/>
      <c r="E10" s="251"/>
      <c r="F10" s="284"/>
      <c r="G10" s="284"/>
    </row>
    <row r="11" spans="1:7" x14ac:dyDescent="0.2">
      <c r="A11" s="235"/>
      <c r="B11" s="235"/>
      <c r="C11" s="251"/>
      <c r="D11" s="251"/>
      <c r="E11" s="251"/>
      <c r="F11" s="284"/>
      <c r="G11" s="284"/>
    </row>
    <row r="12" spans="1:7" x14ac:dyDescent="0.2">
      <c r="A12" s="235"/>
      <c r="B12" s="235"/>
      <c r="C12" s="251"/>
      <c r="D12" s="251"/>
      <c r="E12" s="251"/>
      <c r="F12" s="284"/>
      <c r="G12" s="284"/>
    </row>
    <row r="13" spans="1:7" x14ac:dyDescent="0.2">
      <c r="A13" s="235"/>
      <c r="B13" s="235"/>
      <c r="C13" s="251"/>
      <c r="D13" s="251"/>
      <c r="E13" s="251"/>
      <c r="F13" s="284"/>
      <c r="G13" s="284"/>
    </row>
    <row r="14" spans="1:7" x14ac:dyDescent="0.2">
      <c r="A14" s="281"/>
      <c r="B14" s="250" t="s">
        <v>366</v>
      </c>
      <c r="C14" s="236">
        <f>SUM(C8:C13)</f>
        <v>-2401985.46</v>
      </c>
      <c r="D14" s="236">
        <f>SUM(D8:D13)</f>
        <v>-2401985.46</v>
      </c>
      <c r="E14" s="216">
        <f>SUM(E8:E13)</f>
        <v>0</v>
      </c>
      <c r="F14" s="356"/>
      <c r="G14" s="356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5.6640625" style="7" customWidth="1"/>
    <col min="6" max="7" width="15.6640625" style="6" customWidth="1"/>
    <col min="8" max="16384" width="11.44140625" style="6"/>
  </cols>
  <sheetData>
    <row r="2" spans="1:7" ht="15" customHeight="1" x14ac:dyDescent="0.2">
      <c r="A2" s="455" t="s">
        <v>143</v>
      </c>
      <c r="B2" s="456"/>
      <c r="C2" s="88"/>
      <c r="D2" s="88"/>
      <c r="E2" s="88"/>
      <c r="F2" s="88"/>
      <c r="G2" s="88"/>
    </row>
    <row r="3" spans="1:7" ht="10.8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Normal="100" zoomScaleSheetLayoutView="100" workbookViewId="0">
      <selection sqref="A1:F24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5" width="17.6640625" style="7" customWidth="1"/>
    <col min="6" max="6" width="17.6640625" style="89" customWidth="1"/>
    <col min="7" max="16384" width="11.441406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4" t="s">
        <v>372</v>
      </c>
      <c r="B5" s="214"/>
      <c r="C5" s="13"/>
      <c r="D5" s="13"/>
      <c r="E5" s="13"/>
      <c r="F5" s="188" t="s">
        <v>371</v>
      </c>
    </row>
    <row r="6" spans="1:6" s="24" customFormat="1" x14ac:dyDescent="0.2">
      <c r="A6" s="278"/>
      <c r="B6" s="278"/>
      <c r="C6" s="23"/>
      <c r="D6" s="334"/>
      <c r="E6" s="334"/>
    </row>
    <row r="7" spans="1:6" ht="15" customHeight="1" x14ac:dyDescent="0.2">
      <c r="A7" s="225" t="s">
        <v>45</v>
      </c>
      <c r="B7" s="224" t="s">
        <v>46</v>
      </c>
      <c r="C7" s="290" t="s">
        <v>47</v>
      </c>
      <c r="D7" s="290" t="s">
        <v>48</v>
      </c>
      <c r="E7" s="357" t="s">
        <v>367</v>
      </c>
      <c r="F7" s="357" t="s">
        <v>339</v>
      </c>
    </row>
    <row r="8" spans="1:6" x14ac:dyDescent="0.2">
      <c r="A8" s="235" t="s">
        <v>725</v>
      </c>
      <c r="B8" s="235" t="s">
        <v>726</v>
      </c>
      <c r="C8" s="251">
        <v>-259449.62</v>
      </c>
      <c r="D8" s="251">
        <v>0</v>
      </c>
      <c r="E8" s="251">
        <v>259449.62</v>
      </c>
      <c r="F8" s="359"/>
    </row>
    <row r="9" spans="1:6" x14ac:dyDescent="0.2">
      <c r="A9" s="235" t="s">
        <v>725</v>
      </c>
      <c r="B9" s="235" t="s">
        <v>727</v>
      </c>
      <c r="C9" s="251">
        <v>0</v>
      </c>
      <c r="D9" s="251">
        <v>1203370.21</v>
      </c>
      <c r="E9" s="251">
        <v>1203370.21</v>
      </c>
      <c r="F9" s="359"/>
    </row>
    <row r="10" spans="1:6" x14ac:dyDescent="0.2">
      <c r="A10" s="235" t="s">
        <v>728</v>
      </c>
      <c r="B10" s="235" t="s">
        <v>729</v>
      </c>
      <c r="C10" s="251">
        <v>1907858.83</v>
      </c>
      <c r="D10" s="251">
        <v>1907858.83</v>
      </c>
      <c r="E10" s="251">
        <v>0</v>
      </c>
      <c r="F10" s="359"/>
    </row>
    <row r="11" spans="1:6" x14ac:dyDescent="0.2">
      <c r="A11" s="235" t="s">
        <v>730</v>
      </c>
      <c r="B11" s="235" t="s">
        <v>731</v>
      </c>
      <c r="C11" s="251">
        <v>-2225</v>
      </c>
      <c r="D11" s="251">
        <v>-2225</v>
      </c>
      <c r="E11" s="251">
        <v>0</v>
      </c>
      <c r="F11" s="359"/>
    </row>
    <row r="12" spans="1:6" x14ac:dyDescent="0.2">
      <c r="A12" s="235" t="s">
        <v>732</v>
      </c>
      <c r="B12" s="235" t="s">
        <v>733</v>
      </c>
      <c r="C12" s="251">
        <v>609291.67000000004</v>
      </c>
      <c r="D12" s="251">
        <v>609291.67000000004</v>
      </c>
      <c r="E12" s="251">
        <v>0</v>
      </c>
      <c r="F12" s="359"/>
    </row>
    <row r="13" spans="1:6" x14ac:dyDescent="0.2">
      <c r="A13" s="235" t="s">
        <v>734</v>
      </c>
      <c r="B13" s="235" t="s">
        <v>735</v>
      </c>
      <c r="C13" s="251">
        <v>-287853.17</v>
      </c>
      <c r="D13" s="251">
        <v>-287853.17</v>
      </c>
      <c r="E13" s="251">
        <v>0</v>
      </c>
      <c r="F13" s="359"/>
    </row>
    <row r="14" spans="1:6" x14ac:dyDescent="0.2">
      <c r="A14" s="235" t="s">
        <v>736</v>
      </c>
      <c r="B14" s="235" t="s">
        <v>737</v>
      </c>
      <c r="C14" s="251">
        <v>2556607.2000000002</v>
      </c>
      <c r="D14" s="251">
        <v>2556607.2000000002</v>
      </c>
      <c r="E14" s="251">
        <v>0</v>
      </c>
      <c r="F14" s="359"/>
    </row>
    <row r="15" spans="1:6" x14ac:dyDescent="0.2">
      <c r="A15" s="235" t="s">
        <v>738</v>
      </c>
      <c r="B15" s="235" t="s">
        <v>739</v>
      </c>
      <c r="C15" s="251">
        <v>7143464.1299999999</v>
      </c>
      <c r="D15" s="251">
        <v>7143464.1299999999</v>
      </c>
      <c r="E15" s="251">
        <v>0</v>
      </c>
      <c r="F15" s="359"/>
    </row>
    <row r="16" spans="1:6" x14ac:dyDescent="0.2">
      <c r="A16" s="235" t="s">
        <v>740</v>
      </c>
      <c r="B16" s="235" t="s">
        <v>741</v>
      </c>
      <c r="C16" s="251">
        <v>-2954300.12</v>
      </c>
      <c r="D16" s="251">
        <v>-2954300.12</v>
      </c>
      <c r="E16" s="251">
        <v>0</v>
      </c>
      <c r="F16" s="359"/>
    </row>
    <row r="17" spans="1:6" x14ac:dyDescent="0.2">
      <c r="A17" s="235" t="s">
        <v>742</v>
      </c>
      <c r="B17" s="235" t="s">
        <v>743</v>
      </c>
      <c r="C17" s="251">
        <v>0</v>
      </c>
      <c r="D17" s="251">
        <v>-259449.62</v>
      </c>
      <c r="E17" s="251">
        <v>-259449.62</v>
      </c>
      <c r="F17" s="359"/>
    </row>
    <row r="18" spans="1:6" x14ac:dyDescent="0.2">
      <c r="A18" s="235" t="s">
        <v>744</v>
      </c>
      <c r="B18" s="235" t="s">
        <v>745</v>
      </c>
      <c r="C18" s="251">
        <v>-31260.7</v>
      </c>
      <c r="D18" s="251">
        <v>-31260.7</v>
      </c>
      <c r="E18" s="251">
        <v>0</v>
      </c>
      <c r="F18" s="359"/>
    </row>
    <row r="19" spans="1:6" x14ac:dyDescent="0.2">
      <c r="A19" s="235" t="s">
        <v>746</v>
      </c>
      <c r="B19" s="235" t="s">
        <v>747</v>
      </c>
      <c r="C19" s="251">
        <v>-21038</v>
      </c>
      <c r="D19" s="251">
        <v>-21038</v>
      </c>
      <c r="E19" s="251">
        <v>0</v>
      </c>
      <c r="F19" s="359"/>
    </row>
    <row r="20" spans="1:6" x14ac:dyDescent="0.2">
      <c r="A20" s="235" t="s">
        <v>748</v>
      </c>
      <c r="B20" s="235" t="s">
        <v>749</v>
      </c>
      <c r="C20" s="251">
        <v>-2454251.33</v>
      </c>
      <c r="D20" s="251">
        <v>-2454251.33</v>
      </c>
      <c r="E20" s="251">
        <v>0</v>
      </c>
      <c r="F20" s="359"/>
    </row>
    <row r="21" spans="1:6" x14ac:dyDescent="0.2">
      <c r="A21" s="235"/>
      <c r="B21" s="235"/>
      <c r="C21" s="251"/>
      <c r="D21" s="251"/>
      <c r="E21" s="251"/>
      <c r="F21" s="359"/>
    </row>
    <row r="22" spans="1:6" x14ac:dyDescent="0.2">
      <c r="A22" s="235"/>
      <c r="B22" s="235"/>
      <c r="C22" s="251"/>
      <c r="D22" s="251"/>
      <c r="E22" s="251"/>
      <c r="F22" s="359"/>
    </row>
    <row r="23" spans="1:6" x14ac:dyDescent="0.2">
      <c r="A23" s="250"/>
      <c r="B23" s="250" t="s">
        <v>370</v>
      </c>
      <c r="C23" s="249">
        <f>SUM(C8:C22)</f>
        <v>6206843.8899999987</v>
      </c>
      <c r="D23" s="249">
        <f>SUM(D8:D22)</f>
        <v>7410214.1000000015</v>
      </c>
      <c r="E23" s="249">
        <f>SUM(E8:E22)</f>
        <v>1203370.21</v>
      </c>
      <c r="F23" s="250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Normal="100" zoomScaleSheetLayoutView="100" workbookViewId="0">
      <selection sqref="A1:H27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8" width="17.6640625" style="7" customWidth="1"/>
    <col min="9" max="10" width="11.44140625" style="89" customWidth="1"/>
    <col min="11" max="16384" width="11.44140625" style="89"/>
  </cols>
  <sheetData>
    <row r="1" spans="1:10" x14ac:dyDescent="0.2">
      <c r="A1" s="3" t="s">
        <v>43</v>
      </c>
      <c r="B1" s="3"/>
      <c r="H1" s="260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5" customFormat="1" ht="11.25" customHeight="1" x14ac:dyDescent="0.2">
      <c r="A5" s="258" t="s">
        <v>258</v>
      </c>
      <c r="B5" s="258"/>
      <c r="C5" s="257"/>
      <c r="D5" s="257"/>
      <c r="E5" s="257"/>
      <c r="F5" s="7"/>
      <c r="G5" s="7"/>
      <c r="H5" s="256" t="s">
        <v>255</v>
      </c>
    </row>
    <row r="6" spans="1:10" x14ac:dyDescent="0.2">
      <c r="A6" s="248"/>
      <c r="B6" s="248"/>
      <c r="C6" s="246"/>
      <c r="D6" s="246"/>
      <c r="E6" s="246"/>
      <c r="F6" s="246"/>
      <c r="G6" s="246"/>
      <c r="H6" s="246"/>
    </row>
    <row r="7" spans="1:10" ht="15" customHeight="1" x14ac:dyDescent="0.2">
      <c r="A7" s="225" t="s">
        <v>45</v>
      </c>
      <c r="B7" s="224" t="s">
        <v>46</v>
      </c>
      <c r="C7" s="222" t="s">
        <v>242</v>
      </c>
      <c r="D7" s="254">
        <v>2016</v>
      </c>
      <c r="E7" s="254">
        <v>2015</v>
      </c>
      <c r="F7" s="253" t="s">
        <v>254</v>
      </c>
      <c r="G7" s="253" t="s">
        <v>253</v>
      </c>
      <c r="H7" s="252" t="s">
        <v>252</v>
      </c>
    </row>
    <row r="8" spans="1:10" x14ac:dyDescent="0.2">
      <c r="A8" s="235" t="s">
        <v>519</v>
      </c>
      <c r="B8" s="235" t="s">
        <v>520</v>
      </c>
      <c r="C8" s="251">
        <v>395684.06</v>
      </c>
      <c r="D8" s="251">
        <v>380267.09</v>
      </c>
      <c r="E8" s="251">
        <v>356273.16</v>
      </c>
      <c r="F8" s="251">
        <v>0</v>
      </c>
      <c r="G8" s="251"/>
      <c r="H8" s="251"/>
    </row>
    <row r="9" spans="1:10" x14ac:dyDescent="0.2">
      <c r="A9" s="235"/>
      <c r="B9" s="235"/>
      <c r="C9" s="251"/>
      <c r="D9" s="251"/>
      <c r="E9" s="251"/>
      <c r="F9" s="251"/>
      <c r="G9" s="251"/>
      <c r="H9" s="251"/>
    </row>
    <row r="10" spans="1:10" x14ac:dyDescent="0.2">
      <c r="A10" s="235"/>
      <c r="B10" s="235"/>
      <c r="C10" s="251"/>
      <c r="D10" s="251"/>
      <c r="E10" s="251"/>
      <c r="F10" s="251"/>
      <c r="G10" s="251"/>
      <c r="H10" s="251"/>
    </row>
    <row r="11" spans="1:10" x14ac:dyDescent="0.2">
      <c r="A11" s="235"/>
      <c r="B11" s="235"/>
      <c r="C11" s="251"/>
      <c r="D11" s="251"/>
      <c r="E11" s="251"/>
      <c r="F11" s="251"/>
      <c r="G11" s="251"/>
      <c r="H11" s="251"/>
    </row>
    <row r="12" spans="1:10" x14ac:dyDescent="0.2">
      <c r="A12" s="235"/>
      <c r="B12" s="235"/>
      <c r="C12" s="251"/>
      <c r="D12" s="251"/>
      <c r="E12" s="251"/>
      <c r="F12" s="251"/>
      <c r="G12" s="251"/>
      <c r="H12" s="251"/>
    </row>
    <row r="13" spans="1:10" x14ac:dyDescent="0.2">
      <c r="A13" s="235"/>
      <c r="B13" s="235"/>
      <c r="C13" s="251"/>
      <c r="D13" s="251"/>
      <c r="E13" s="251"/>
      <c r="F13" s="251"/>
      <c r="G13" s="251"/>
      <c r="H13" s="251"/>
      <c r="J13" s="259"/>
    </row>
    <row r="14" spans="1:10" x14ac:dyDescent="0.2">
      <c r="A14" s="250"/>
      <c r="B14" s="250" t="s">
        <v>257</v>
      </c>
      <c r="C14" s="249">
        <f t="shared" ref="C14:H14" si="0">SUM(C8:C13)</f>
        <v>395684.06</v>
      </c>
      <c r="D14" s="249">
        <f t="shared" si="0"/>
        <v>380267.09</v>
      </c>
      <c r="E14" s="249">
        <f t="shared" si="0"/>
        <v>356273.16</v>
      </c>
      <c r="F14" s="249">
        <f t="shared" si="0"/>
        <v>0</v>
      </c>
      <c r="G14" s="249">
        <f t="shared" si="0"/>
        <v>0</v>
      </c>
      <c r="H14" s="249">
        <f t="shared" si="0"/>
        <v>0</v>
      </c>
    </row>
    <row r="15" spans="1:10" x14ac:dyDescent="0.2">
      <c r="A15" s="60"/>
      <c r="B15" s="60"/>
      <c r="C15" s="228"/>
      <c r="D15" s="228"/>
      <c r="E15" s="228"/>
      <c r="F15" s="228"/>
      <c r="G15" s="228"/>
      <c r="H15" s="228"/>
    </row>
    <row r="16" spans="1:10" x14ac:dyDescent="0.2">
      <c r="A16" s="60"/>
      <c r="B16" s="60"/>
      <c r="C16" s="228"/>
      <c r="D16" s="228"/>
      <c r="E16" s="228"/>
      <c r="F16" s="228"/>
      <c r="G16" s="228"/>
      <c r="H16" s="228"/>
    </row>
    <row r="17" spans="1:8" s="255" customFormat="1" ht="11.25" customHeight="1" x14ac:dyDescent="0.2">
      <c r="A17" s="258" t="s">
        <v>256</v>
      </c>
      <c r="B17" s="258"/>
      <c r="C17" s="257"/>
      <c r="D17" s="257"/>
      <c r="E17" s="257"/>
      <c r="F17" s="7"/>
      <c r="G17" s="7"/>
      <c r="H17" s="256" t="s">
        <v>255</v>
      </c>
    </row>
    <row r="18" spans="1:8" x14ac:dyDescent="0.2">
      <c r="A18" s="248"/>
      <c r="B18" s="248"/>
      <c r="C18" s="246"/>
      <c r="D18" s="246"/>
      <c r="E18" s="246"/>
      <c r="F18" s="246"/>
      <c r="G18" s="246"/>
      <c r="H18" s="246"/>
    </row>
    <row r="19" spans="1:8" ht="15" customHeight="1" x14ac:dyDescent="0.2">
      <c r="A19" s="225" t="s">
        <v>45</v>
      </c>
      <c r="B19" s="224" t="s">
        <v>46</v>
      </c>
      <c r="C19" s="222" t="s">
        <v>242</v>
      </c>
      <c r="D19" s="254">
        <v>2016</v>
      </c>
      <c r="E19" s="254">
        <v>2015</v>
      </c>
      <c r="F19" s="253" t="s">
        <v>254</v>
      </c>
      <c r="G19" s="253" t="s">
        <v>253</v>
      </c>
      <c r="H19" s="252" t="s">
        <v>252</v>
      </c>
    </row>
    <row r="20" spans="1:8" x14ac:dyDescent="0.2">
      <c r="A20" s="235" t="s">
        <v>521</v>
      </c>
      <c r="B20" s="235" t="s">
        <v>522</v>
      </c>
      <c r="C20" s="251">
        <v>16</v>
      </c>
      <c r="D20" s="251">
        <v>6016</v>
      </c>
      <c r="E20" s="251">
        <v>136541.71</v>
      </c>
      <c r="F20" s="251">
        <v>0</v>
      </c>
      <c r="G20" s="251"/>
      <c r="H20" s="251"/>
    </row>
    <row r="21" spans="1:8" x14ac:dyDescent="0.2">
      <c r="A21" s="235"/>
      <c r="B21" s="235"/>
      <c r="C21" s="251"/>
      <c r="D21" s="251"/>
      <c r="E21" s="251"/>
      <c r="F21" s="251"/>
      <c r="G21" s="251"/>
      <c r="H21" s="251"/>
    </row>
    <row r="22" spans="1:8" x14ac:dyDescent="0.2">
      <c r="A22" s="235"/>
      <c r="B22" s="235"/>
      <c r="C22" s="251"/>
      <c r="D22" s="251"/>
      <c r="E22" s="251"/>
      <c r="F22" s="251"/>
      <c r="G22" s="251"/>
      <c r="H22" s="251"/>
    </row>
    <row r="23" spans="1:8" x14ac:dyDescent="0.2">
      <c r="A23" s="235"/>
      <c r="B23" s="235"/>
      <c r="C23" s="251"/>
      <c r="D23" s="251"/>
      <c r="E23" s="251"/>
      <c r="F23" s="251"/>
      <c r="G23" s="251"/>
      <c r="H23" s="251"/>
    </row>
    <row r="24" spans="1:8" x14ac:dyDescent="0.2">
      <c r="A24" s="250"/>
      <c r="B24" s="250" t="s">
        <v>251</v>
      </c>
      <c r="C24" s="249">
        <f t="shared" ref="C24:H24" si="1">SUM(C20:C23)</f>
        <v>16</v>
      </c>
      <c r="D24" s="249">
        <f t="shared" si="1"/>
        <v>6016</v>
      </c>
      <c r="E24" s="249">
        <f t="shared" si="1"/>
        <v>136541.71</v>
      </c>
      <c r="F24" s="249">
        <f t="shared" si="1"/>
        <v>0</v>
      </c>
      <c r="G24" s="249">
        <f t="shared" si="1"/>
        <v>0</v>
      </c>
      <c r="H24" s="249">
        <f t="shared" si="1"/>
        <v>0</v>
      </c>
    </row>
  </sheetData>
  <dataValidations disablePrompts="1"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55" t="s">
        <v>143</v>
      </c>
      <c r="B2" s="456"/>
      <c r="C2" s="88"/>
      <c r="D2" s="88"/>
      <c r="E2" s="88"/>
      <c r="F2" s="88"/>
    </row>
    <row r="3" spans="1:6" ht="10.8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zoomScaleNormal="100" zoomScaleSheetLayoutView="100" workbookViewId="0">
      <selection sqref="A1:E17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5" width="17.6640625" style="36" customWidth="1"/>
    <col min="6" max="16384" width="11.44140625" style="89"/>
  </cols>
  <sheetData>
    <row r="1" spans="1:5" s="12" customFormat="1" x14ac:dyDescent="0.2">
      <c r="A1" s="21" t="s">
        <v>43</v>
      </c>
      <c r="B1" s="21"/>
      <c r="C1" s="22"/>
      <c r="D1" s="22"/>
      <c r="E1" s="260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6" t="s">
        <v>375</v>
      </c>
      <c r="C5" s="22"/>
      <c r="D5" s="22"/>
      <c r="E5" s="365" t="s">
        <v>374</v>
      </c>
    </row>
    <row r="6" spans="1:5" s="24" customFormat="1" x14ac:dyDescent="0.2">
      <c r="A6" s="221"/>
      <c r="B6" s="221"/>
      <c r="C6" s="364"/>
      <c r="D6" s="363"/>
      <c r="E6" s="363"/>
    </row>
    <row r="7" spans="1:5" ht="15" customHeight="1" x14ac:dyDescent="0.2">
      <c r="A7" s="225" t="s">
        <v>45</v>
      </c>
      <c r="B7" s="224" t="s">
        <v>46</v>
      </c>
      <c r="C7" s="290" t="s">
        <v>47</v>
      </c>
      <c r="D7" s="290" t="s">
        <v>48</v>
      </c>
      <c r="E7" s="290" t="s">
        <v>49</v>
      </c>
    </row>
    <row r="8" spans="1:5" x14ac:dyDescent="0.2">
      <c r="A8" s="284">
        <v>111300001</v>
      </c>
      <c r="B8" s="284" t="s">
        <v>750</v>
      </c>
      <c r="C8" s="251">
        <v>877585.2</v>
      </c>
      <c r="D8" s="251">
        <v>1273453.72</v>
      </c>
      <c r="E8" s="251">
        <v>395868.52</v>
      </c>
    </row>
    <row r="9" spans="1:5" x14ac:dyDescent="0.2">
      <c r="A9" s="284">
        <v>111300002</v>
      </c>
      <c r="B9" s="284" t="s">
        <v>751</v>
      </c>
      <c r="C9" s="251">
        <v>216637.29</v>
      </c>
      <c r="D9" s="251">
        <v>166483.68</v>
      </c>
      <c r="E9" s="251">
        <v>-50153.61</v>
      </c>
    </row>
    <row r="10" spans="1:5" x14ac:dyDescent="0.2">
      <c r="A10" s="284">
        <v>111300003</v>
      </c>
      <c r="B10" s="284" t="s">
        <v>752</v>
      </c>
      <c r="C10" s="251">
        <v>311.58999999999997</v>
      </c>
      <c r="D10" s="251">
        <v>311.58999999999997</v>
      </c>
      <c r="E10" s="251">
        <v>0</v>
      </c>
    </row>
    <row r="11" spans="1:5" x14ac:dyDescent="0.2">
      <c r="A11" s="284">
        <v>111300004</v>
      </c>
      <c r="B11" s="284" t="s">
        <v>753</v>
      </c>
      <c r="C11" s="251">
        <v>38468.050000000003</v>
      </c>
      <c r="D11" s="251">
        <v>54678.65</v>
      </c>
      <c r="E11" s="251">
        <v>16210.6</v>
      </c>
    </row>
    <row r="12" spans="1:5" x14ac:dyDescent="0.2">
      <c r="A12" s="284">
        <v>111300005</v>
      </c>
      <c r="B12" s="284" t="s">
        <v>754</v>
      </c>
      <c r="C12" s="251">
        <v>344623.6</v>
      </c>
      <c r="D12" s="251">
        <v>573303.41</v>
      </c>
      <c r="E12" s="251">
        <v>228679.81</v>
      </c>
    </row>
    <row r="13" spans="1:5" x14ac:dyDescent="0.2">
      <c r="A13" s="284"/>
      <c r="B13" s="284"/>
      <c r="C13" s="251"/>
      <c r="D13" s="251"/>
      <c r="E13" s="251"/>
    </row>
    <row r="14" spans="1:5" x14ac:dyDescent="0.2">
      <c r="A14" s="284"/>
      <c r="B14" s="284"/>
      <c r="C14" s="251"/>
      <c r="D14" s="251"/>
      <c r="E14" s="251"/>
    </row>
    <row r="15" spans="1:5" x14ac:dyDescent="0.2">
      <c r="A15" s="362"/>
      <c r="B15" s="362"/>
      <c r="C15" s="361"/>
      <c r="D15" s="361"/>
      <c r="E15" s="361"/>
    </row>
    <row r="16" spans="1:5" s="8" customFormat="1" x14ac:dyDescent="0.2">
      <c r="A16" s="250"/>
      <c r="B16" s="250" t="s">
        <v>373</v>
      </c>
      <c r="C16" s="249">
        <f>SUM(C8:C15)</f>
        <v>1477625.73</v>
      </c>
      <c r="D16" s="249">
        <f>SUM(D8:D15)</f>
        <v>2068231.0499999998</v>
      </c>
      <c r="E16" s="249">
        <f>SUM(E8:E15)</f>
        <v>590605.32000000007</v>
      </c>
    </row>
    <row r="17" spans="1:5" s="8" customFormat="1" x14ac:dyDescent="0.2">
      <c r="A17" s="346"/>
      <c r="B17" s="346"/>
      <c r="C17" s="360"/>
      <c r="D17" s="360"/>
      <c r="E17" s="360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5" width="17.6640625" style="36" customWidth="1"/>
    <col min="6" max="16384" width="11.44140625" style="6"/>
  </cols>
  <sheetData>
    <row r="2" spans="1:5" ht="15" customHeight="1" x14ac:dyDescent="0.2">
      <c r="A2" s="455" t="s">
        <v>143</v>
      </c>
      <c r="B2" s="456"/>
      <c r="C2" s="11"/>
      <c r="D2" s="11"/>
      <c r="E2" s="11"/>
    </row>
    <row r="3" spans="1:5" ht="10.8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zoomScaleSheetLayoutView="100" workbookViewId="0">
      <selection sqref="A1:D38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37" customWidth="1"/>
    <col min="5" max="16384" width="11.44140625" style="89"/>
  </cols>
  <sheetData>
    <row r="1" spans="1:4" s="12" customFormat="1" x14ac:dyDescent="0.2">
      <c r="A1" s="21" t="s">
        <v>43</v>
      </c>
      <c r="B1" s="21"/>
      <c r="C1" s="377"/>
      <c r="D1" s="379"/>
    </row>
    <row r="2" spans="1:4" s="12" customFormat="1" x14ac:dyDescent="0.2">
      <c r="A2" s="21" t="s">
        <v>0</v>
      </c>
      <c r="B2" s="21"/>
      <c r="C2" s="377"/>
      <c r="D2" s="378"/>
    </row>
    <row r="3" spans="1:4" s="12" customFormat="1" x14ac:dyDescent="0.2">
      <c r="A3" s="21"/>
      <c r="B3" s="21"/>
      <c r="C3" s="377"/>
      <c r="D3" s="378"/>
    </row>
    <row r="4" spans="1:4" s="12" customFormat="1" x14ac:dyDescent="0.2">
      <c r="C4" s="377"/>
      <c r="D4" s="378"/>
    </row>
    <row r="5" spans="1:4" s="12" customFormat="1" ht="11.25" customHeight="1" x14ac:dyDescent="0.2">
      <c r="A5" s="475" t="s">
        <v>380</v>
      </c>
      <c r="B5" s="476"/>
      <c r="C5" s="377"/>
      <c r="D5" s="376" t="s">
        <v>378</v>
      </c>
    </row>
    <row r="6" spans="1:4" x14ac:dyDescent="0.2">
      <c r="A6" s="375"/>
      <c r="B6" s="375"/>
      <c r="C6" s="374"/>
      <c r="D6" s="373"/>
    </row>
    <row r="7" spans="1:4" ht="15" customHeight="1" x14ac:dyDescent="0.2">
      <c r="A7" s="225" t="s">
        <v>45</v>
      </c>
      <c r="B7" s="224" t="s">
        <v>46</v>
      </c>
      <c r="C7" s="290" t="s">
        <v>49</v>
      </c>
      <c r="D7" s="313" t="s">
        <v>377</v>
      </c>
    </row>
    <row r="8" spans="1:4" x14ac:dyDescent="0.2">
      <c r="A8" s="371"/>
      <c r="B8" s="372"/>
      <c r="C8" s="370"/>
      <c r="D8" s="369"/>
    </row>
    <row r="9" spans="1:4" x14ac:dyDescent="0.2">
      <c r="A9" s="371"/>
      <c r="B9" s="372"/>
      <c r="C9" s="370"/>
      <c r="D9" s="369"/>
    </row>
    <row r="10" spans="1:4" x14ac:dyDescent="0.2">
      <c r="A10" s="371"/>
      <c r="B10" s="372"/>
      <c r="C10" s="370"/>
      <c r="D10" s="369"/>
    </row>
    <row r="11" spans="1:4" x14ac:dyDescent="0.2">
      <c r="A11" s="371"/>
      <c r="B11" s="372"/>
      <c r="C11" s="370"/>
      <c r="D11" s="369"/>
    </row>
    <row r="12" spans="1:4" x14ac:dyDescent="0.2">
      <c r="A12" s="371"/>
      <c r="B12" s="372"/>
      <c r="C12" s="370"/>
      <c r="D12" s="369"/>
    </row>
    <row r="13" spans="1:4" x14ac:dyDescent="0.2">
      <c r="A13" s="371"/>
      <c r="B13" s="372"/>
      <c r="C13" s="370"/>
      <c r="D13" s="369"/>
    </row>
    <row r="14" spans="1:4" x14ac:dyDescent="0.2">
      <c r="A14" s="371"/>
      <c r="B14" s="372"/>
      <c r="C14" s="370"/>
      <c r="D14" s="369"/>
    </row>
    <row r="15" spans="1:4" x14ac:dyDescent="0.2">
      <c r="A15" s="371"/>
      <c r="B15" s="372"/>
      <c r="C15" s="370"/>
      <c r="D15" s="369"/>
    </row>
    <row r="16" spans="1:4" x14ac:dyDescent="0.2">
      <c r="A16" s="371"/>
      <c r="B16" s="372"/>
      <c r="C16" s="370"/>
      <c r="D16" s="369"/>
    </row>
    <row r="17" spans="1:4" x14ac:dyDescent="0.2">
      <c r="A17" s="371"/>
      <c r="B17" s="372"/>
      <c r="C17" s="370"/>
      <c r="D17" s="369"/>
    </row>
    <row r="18" spans="1:4" x14ac:dyDescent="0.2">
      <c r="A18" s="371"/>
      <c r="B18" s="372"/>
      <c r="C18" s="370"/>
      <c r="D18" s="369"/>
    </row>
    <row r="19" spans="1:4" x14ac:dyDescent="0.2">
      <c r="A19" s="371"/>
      <c r="B19" s="371"/>
      <c r="C19" s="370"/>
      <c r="D19" s="369"/>
    </row>
    <row r="20" spans="1:4" x14ac:dyDescent="0.2">
      <c r="A20" s="368"/>
      <c r="B20" s="368" t="s">
        <v>318</v>
      </c>
      <c r="C20" s="367">
        <f>SUM(C8:C19)</f>
        <v>0</v>
      </c>
      <c r="D20" s="366">
        <v>0</v>
      </c>
    </row>
    <row r="23" spans="1:4" x14ac:dyDescent="0.2">
      <c r="A23" s="475" t="s">
        <v>379</v>
      </c>
      <c r="B23" s="476"/>
      <c r="C23" s="377"/>
      <c r="D23" s="376" t="s">
        <v>378</v>
      </c>
    </row>
    <row r="24" spans="1:4" x14ac:dyDescent="0.2">
      <c r="A24" s="375"/>
      <c r="B24" s="375"/>
      <c r="C24" s="374"/>
      <c r="D24" s="373"/>
    </row>
    <row r="25" spans="1:4" x14ac:dyDescent="0.2">
      <c r="A25" s="225" t="s">
        <v>45</v>
      </c>
      <c r="B25" s="224" t="s">
        <v>46</v>
      </c>
      <c r="C25" s="290" t="s">
        <v>49</v>
      </c>
      <c r="D25" s="313" t="s">
        <v>377</v>
      </c>
    </row>
    <row r="26" spans="1:4" x14ac:dyDescent="0.2">
      <c r="A26" s="371">
        <v>124135151</v>
      </c>
      <c r="B26" s="372" t="s">
        <v>540</v>
      </c>
      <c r="C26" s="370">
        <v>64312.7</v>
      </c>
      <c r="D26" s="369"/>
    </row>
    <row r="27" spans="1:4" x14ac:dyDescent="0.2">
      <c r="A27" s="371">
        <v>124415411</v>
      </c>
      <c r="B27" s="372" t="s">
        <v>544</v>
      </c>
      <c r="C27" s="370">
        <v>188700</v>
      </c>
      <c r="D27" s="369"/>
    </row>
    <row r="28" spans="1:4" x14ac:dyDescent="0.2">
      <c r="A28" s="371"/>
      <c r="B28" s="372"/>
      <c r="C28" s="370"/>
      <c r="D28" s="369"/>
    </row>
    <row r="29" spans="1:4" x14ac:dyDescent="0.2">
      <c r="A29" s="371"/>
      <c r="B29" s="372"/>
      <c r="C29" s="370"/>
      <c r="D29" s="369"/>
    </row>
    <row r="30" spans="1:4" x14ac:dyDescent="0.2">
      <c r="A30" s="371"/>
      <c r="B30" s="372"/>
      <c r="C30" s="370"/>
      <c r="D30" s="369"/>
    </row>
    <row r="31" spans="1:4" x14ac:dyDescent="0.2">
      <c r="A31" s="371"/>
      <c r="B31" s="372"/>
      <c r="C31" s="370"/>
      <c r="D31" s="369"/>
    </row>
    <row r="32" spans="1:4" x14ac:dyDescent="0.2">
      <c r="A32" s="371"/>
      <c r="B32" s="372"/>
      <c r="C32" s="370"/>
      <c r="D32" s="369"/>
    </row>
    <row r="33" spans="1:4" x14ac:dyDescent="0.2">
      <c r="A33" s="371"/>
      <c r="B33" s="371"/>
      <c r="C33" s="370"/>
      <c r="D33" s="369"/>
    </row>
    <row r="34" spans="1:4" x14ac:dyDescent="0.2">
      <c r="A34" s="368"/>
      <c r="B34" s="368" t="s">
        <v>376</v>
      </c>
      <c r="C34" s="367">
        <f>SUM(C26:C33)</f>
        <v>253012.7</v>
      </c>
      <c r="D34" s="366">
        <v>0</v>
      </c>
    </row>
  </sheetData>
  <mergeCells count="2">
    <mergeCell ref="A5:B5"/>
    <mergeCell ref="A23:B23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25"/>
    <dataValidation allowBlank="1" showInputMessage="1" showErrorMessage="1" prompt="Corresponde al nombre o descripción de la cuenta de acuerdo al Plan de Cuentas emitido por el CONAC." sqref="B7 B25"/>
    <dataValidation allowBlank="1" showInputMessage="1" showErrorMessage="1" prompt="Importe (saldo final) de las adquisiciones de bienes muebles e inmuebles efectuadas en el periodo al que corresponde la cuenta pública presentada." sqref="C25"/>
    <dataValidation allowBlank="1" showInputMessage="1" showErrorMessage="1" prompt="Detallar el porcentaje de estas adquisiciones que fueron realizadas mediante subsidios de capital del sector central (subsidiados por la federación, estado o municipio)." sqref="D7 D2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37" customWidth="1"/>
    <col min="5" max="16384" width="11.44140625" style="6"/>
  </cols>
  <sheetData>
    <row r="2" spans="1:4" ht="15" customHeight="1" x14ac:dyDescent="0.2">
      <c r="A2" s="455" t="s">
        <v>143</v>
      </c>
      <c r="B2" s="456"/>
      <c r="C2" s="4"/>
      <c r="D2" s="88"/>
    </row>
    <row r="3" spans="1:4" ht="10.8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" customHeight="1" x14ac:dyDescent="0.2">
      <c r="A6" s="457" t="s">
        <v>213</v>
      </c>
      <c r="B6" s="467"/>
      <c r="C6" s="467"/>
      <c r="D6" s="468"/>
    </row>
    <row r="7" spans="1:4" ht="27.9" customHeight="1" thickBot="1" x14ac:dyDescent="0.25">
      <c r="A7" s="477" t="s">
        <v>214</v>
      </c>
      <c r="B7" s="478"/>
      <c r="C7" s="478"/>
      <c r="D7" s="479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Normal="100" zoomScaleSheetLayoutView="100" workbookViewId="0">
      <pane ySplit="8" topLeftCell="A9" activePane="bottomLeft" state="frozen"/>
      <selection pane="bottomLeft" sqref="A1:D44"/>
    </sheetView>
  </sheetViews>
  <sheetFormatPr baseColWidth="10" defaultColWidth="11.44140625" defaultRowHeight="10.199999999999999" x14ac:dyDescent="0.2"/>
  <cols>
    <col min="1" max="1" width="11.6640625" style="60" customWidth="1"/>
    <col min="2" max="2" width="68" style="60" customWidth="1"/>
    <col min="3" max="3" width="17.6640625" style="36" customWidth="1"/>
    <col min="4" max="4" width="17.6640625" style="89" customWidth="1"/>
    <col min="5" max="16384" width="11.44140625" style="89"/>
  </cols>
  <sheetData>
    <row r="1" spans="1:4" s="12" customFormat="1" x14ac:dyDescent="0.2">
      <c r="A1" s="21" t="s">
        <v>43</v>
      </c>
      <c r="B1" s="21"/>
      <c r="C1" s="377"/>
    </row>
    <row r="2" spans="1:4" s="12" customFormat="1" x14ac:dyDescent="0.2">
      <c r="A2" s="21" t="s">
        <v>0</v>
      </c>
      <c r="B2" s="21"/>
      <c r="C2" s="377"/>
    </row>
    <row r="3" spans="1:4" s="12" customFormat="1" x14ac:dyDescent="0.2">
      <c r="A3" s="21"/>
      <c r="B3" s="21"/>
      <c r="C3" s="377"/>
    </row>
    <row r="4" spans="1:4" s="12" customFormat="1" x14ac:dyDescent="0.2">
      <c r="A4" s="21"/>
      <c r="B4" s="21"/>
      <c r="C4" s="377"/>
    </row>
    <row r="5" spans="1:4" s="12" customFormat="1" x14ac:dyDescent="0.2">
      <c r="C5" s="377"/>
    </row>
    <row r="6" spans="1:4" s="12" customFormat="1" ht="11.25" customHeight="1" x14ac:dyDescent="0.2">
      <c r="A6" s="475" t="s">
        <v>227</v>
      </c>
      <c r="B6" s="476"/>
      <c r="C6" s="377"/>
      <c r="D6" s="393" t="s">
        <v>414</v>
      </c>
    </row>
    <row r="7" spans="1:4" x14ac:dyDescent="0.2">
      <c r="A7" s="375"/>
      <c r="B7" s="375"/>
      <c r="C7" s="374"/>
    </row>
    <row r="8" spans="1:4" ht="15" customHeight="1" x14ac:dyDescent="0.2">
      <c r="A8" s="225" t="s">
        <v>45</v>
      </c>
      <c r="B8" s="392" t="s">
        <v>46</v>
      </c>
      <c r="C8" s="290" t="s">
        <v>47</v>
      </c>
      <c r="D8" s="290" t="s">
        <v>48</v>
      </c>
    </row>
    <row r="9" spans="1:4" x14ac:dyDescent="0.2">
      <c r="A9" s="389">
        <v>5500</v>
      </c>
      <c r="B9" s="391" t="s">
        <v>413</v>
      </c>
      <c r="C9" s="385">
        <f>SUM(C10+C19+C22+C28+C30+C32)</f>
        <v>0</v>
      </c>
      <c r="D9" s="385">
        <f>SUM(D10+D19+D22+D28+D30+D32)</f>
        <v>0</v>
      </c>
    </row>
    <row r="10" spans="1:4" x14ac:dyDescent="0.2">
      <c r="A10" s="387">
        <v>5510</v>
      </c>
      <c r="B10" s="390" t="s">
        <v>412</v>
      </c>
      <c r="C10" s="385">
        <f>SUM(C11:C18)</f>
        <v>0</v>
      </c>
      <c r="D10" s="385">
        <f>SUM(D11:D18)</f>
        <v>0</v>
      </c>
    </row>
    <row r="11" spans="1:4" x14ac:dyDescent="0.2">
      <c r="A11" s="387">
        <v>5511</v>
      </c>
      <c r="B11" s="390" t="s">
        <v>411</v>
      </c>
      <c r="C11" s="385">
        <v>0</v>
      </c>
      <c r="D11" s="384">
        <v>0</v>
      </c>
    </row>
    <row r="12" spans="1:4" x14ac:dyDescent="0.2">
      <c r="A12" s="387">
        <v>5512</v>
      </c>
      <c r="B12" s="390" t="s">
        <v>410</v>
      </c>
      <c r="C12" s="385">
        <v>0</v>
      </c>
      <c r="D12" s="384">
        <v>0</v>
      </c>
    </row>
    <row r="13" spans="1:4" x14ac:dyDescent="0.2">
      <c r="A13" s="387">
        <v>5513</v>
      </c>
      <c r="B13" s="390" t="s">
        <v>409</v>
      </c>
      <c r="C13" s="385">
        <v>0</v>
      </c>
      <c r="D13" s="384">
        <v>0</v>
      </c>
    </row>
    <row r="14" spans="1:4" x14ac:dyDescent="0.2">
      <c r="A14" s="387">
        <v>5514</v>
      </c>
      <c r="B14" s="390" t="s">
        <v>408</v>
      </c>
      <c r="C14" s="385">
        <v>0</v>
      </c>
      <c r="D14" s="384">
        <v>0</v>
      </c>
    </row>
    <row r="15" spans="1:4" x14ac:dyDescent="0.2">
      <c r="A15" s="387">
        <v>5515</v>
      </c>
      <c r="B15" s="390" t="s">
        <v>407</v>
      </c>
      <c r="C15" s="385">
        <v>0</v>
      </c>
      <c r="D15" s="384">
        <v>0</v>
      </c>
    </row>
    <row r="16" spans="1:4" x14ac:dyDescent="0.2">
      <c r="A16" s="387">
        <v>5516</v>
      </c>
      <c r="B16" s="390" t="s">
        <v>406</v>
      </c>
      <c r="C16" s="385">
        <v>0</v>
      </c>
      <c r="D16" s="384">
        <v>0</v>
      </c>
    </row>
    <row r="17" spans="1:4" x14ac:dyDescent="0.2">
      <c r="A17" s="387">
        <v>5517</v>
      </c>
      <c r="B17" s="390" t="s">
        <v>405</v>
      </c>
      <c r="C17" s="385">
        <v>0</v>
      </c>
      <c r="D17" s="384">
        <v>0</v>
      </c>
    </row>
    <row r="18" spans="1:4" x14ac:dyDescent="0.2">
      <c r="A18" s="387">
        <v>5518</v>
      </c>
      <c r="B18" s="390" t="s">
        <v>404</v>
      </c>
      <c r="C18" s="385">
        <v>0</v>
      </c>
      <c r="D18" s="384">
        <v>0</v>
      </c>
    </row>
    <row r="19" spans="1:4" x14ac:dyDescent="0.2">
      <c r="A19" s="387">
        <v>5520</v>
      </c>
      <c r="B19" s="390" t="s">
        <v>403</v>
      </c>
      <c r="C19" s="385">
        <f>SUM(C20:C21)</f>
        <v>0</v>
      </c>
      <c r="D19" s="385">
        <f>SUM(D20:D21)</f>
        <v>0</v>
      </c>
    </row>
    <row r="20" spans="1:4" x14ac:dyDescent="0.2">
      <c r="A20" s="387">
        <v>5521</v>
      </c>
      <c r="B20" s="390" t="s">
        <v>402</v>
      </c>
      <c r="C20" s="385">
        <v>0</v>
      </c>
      <c r="D20" s="384">
        <v>0</v>
      </c>
    </row>
    <row r="21" spans="1:4" x14ac:dyDescent="0.2">
      <c r="A21" s="387">
        <v>5522</v>
      </c>
      <c r="B21" s="390" t="s">
        <v>401</v>
      </c>
      <c r="C21" s="385">
        <v>0</v>
      </c>
      <c r="D21" s="384">
        <v>0</v>
      </c>
    </row>
    <row r="22" spans="1:4" x14ac:dyDescent="0.2">
      <c r="A22" s="387">
        <v>5530</v>
      </c>
      <c r="B22" s="390" t="s">
        <v>400</v>
      </c>
      <c r="C22" s="385">
        <f>SUM(C23:C27)</f>
        <v>0</v>
      </c>
      <c r="D22" s="385">
        <f>SUM(D23:D27)</f>
        <v>0</v>
      </c>
    </row>
    <row r="23" spans="1:4" x14ac:dyDescent="0.2">
      <c r="A23" s="387">
        <v>5531</v>
      </c>
      <c r="B23" s="390" t="s">
        <v>399</v>
      </c>
      <c r="C23" s="385">
        <v>0</v>
      </c>
      <c r="D23" s="384">
        <v>0</v>
      </c>
    </row>
    <row r="24" spans="1:4" x14ac:dyDescent="0.2">
      <c r="A24" s="387">
        <v>5532</v>
      </c>
      <c r="B24" s="390" t="s">
        <v>398</v>
      </c>
      <c r="C24" s="385">
        <v>0</v>
      </c>
      <c r="D24" s="384">
        <v>0</v>
      </c>
    </row>
    <row r="25" spans="1:4" x14ac:dyDescent="0.2">
      <c r="A25" s="387">
        <v>5533</v>
      </c>
      <c r="B25" s="390" t="s">
        <v>397</v>
      </c>
      <c r="C25" s="385">
        <v>0</v>
      </c>
      <c r="D25" s="384">
        <v>0</v>
      </c>
    </row>
    <row r="26" spans="1:4" x14ac:dyDescent="0.2">
      <c r="A26" s="387">
        <v>5534</v>
      </c>
      <c r="B26" s="390" t="s">
        <v>396</v>
      </c>
      <c r="C26" s="385">
        <v>0</v>
      </c>
      <c r="D26" s="384">
        <v>0</v>
      </c>
    </row>
    <row r="27" spans="1:4" x14ac:dyDescent="0.2">
      <c r="A27" s="387">
        <v>5535</v>
      </c>
      <c r="B27" s="390" t="s">
        <v>395</v>
      </c>
      <c r="C27" s="385">
        <v>0</v>
      </c>
      <c r="D27" s="384">
        <v>0</v>
      </c>
    </row>
    <row r="28" spans="1:4" x14ac:dyDescent="0.2">
      <c r="A28" s="387">
        <v>5540</v>
      </c>
      <c r="B28" s="390" t="s">
        <v>394</v>
      </c>
      <c r="C28" s="385">
        <f>C29</f>
        <v>0</v>
      </c>
      <c r="D28" s="384">
        <f>D29</f>
        <v>0</v>
      </c>
    </row>
    <row r="29" spans="1:4" x14ac:dyDescent="0.2">
      <c r="A29" s="387">
        <v>5541</v>
      </c>
      <c r="B29" s="390" t="s">
        <v>394</v>
      </c>
      <c r="C29" s="385">
        <v>0</v>
      </c>
      <c r="D29" s="384">
        <v>0</v>
      </c>
    </row>
    <row r="30" spans="1:4" x14ac:dyDescent="0.2">
      <c r="A30" s="387">
        <v>5550</v>
      </c>
      <c r="B30" s="386" t="s">
        <v>393</v>
      </c>
      <c r="C30" s="385">
        <f>SUM(C31)</f>
        <v>0</v>
      </c>
      <c r="D30" s="385">
        <f>SUM(D31)</f>
        <v>0</v>
      </c>
    </row>
    <row r="31" spans="1:4" x14ac:dyDescent="0.2">
      <c r="A31" s="387">
        <v>5551</v>
      </c>
      <c r="B31" s="386" t="s">
        <v>393</v>
      </c>
      <c r="C31" s="385">
        <v>0</v>
      </c>
      <c r="D31" s="384">
        <v>0</v>
      </c>
    </row>
    <row r="32" spans="1:4" x14ac:dyDescent="0.2">
      <c r="A32" s="387">
        <v>5590</v>
      </c>
      <c r="B32" s="386" t="s">
        <v>392</v>
      </c>
      <c r="C32" s="385">
        <f>SUM(C33:C40)</f>
        <v>0</v>
      </c>
      <c r="D32" s="385">
        <f>SUM(D33:D40)</f>
        <v>0</v>
      </c>
    </row>
    <row r="33" spans="1:4" x14ac:dyDescent="0.2">
      <c r="A33" s="387">
        <v>5591</v>
      </c>
      <c r="B33" s="386" t="s">
        <v>391</v>
      </c>
      <c r="C33" s="385">
        <v>0</v>
      </c>
      <c r="D33" s="384">
        <v>0</v>
      </c>
    </row>
    <row r="34" spans="1:4" x14ac:dyDescent="0.2">
      <c r="A34" s="387">
        <v>5592</v>
      </c>
      <c r="B34" s="386" t="s">
        <v>390</v>
      </c>
      <c r="C34" s="385">
        <v>0</v>
      </c>
      <c r="D34" s="384">
        <v>0</v>
      </c>
    </row>
    <row r="35" spans="1:4" x14ac:dyDescent="0.2">
      <c r="A35" s="387">
        <v>5593</v>
      </c>
      <c r="B35" s="386" t="s">
        <v>389</v>
      </c>
      <c r="C35" s="385">
        <v>0</v>
      </c>
      <c r="D35" s="384">
        <v>0</v>
      </c>
    </row>
    <row r="36" spans="1:4" x14ac:dyDescent="0.2">
      <c r="A36" s="387">
        <v>5594</v>
      </c>
      <c r="B36" s="386" t="s">
        <v>388</v>
      </c>
      <c r="C36" s="385">
        <v>0</v>
      </c>
      <c r="D36" s="384">
        <v>0</v>
      </c>
    </row>
    <row r="37" spans="1:4" x14ac:dyDescent="0.2">
      <c r="A37" s="387">
        <v>5595</v>
      </c>
      <c r="B37" s="386" t="s">
        <v>387</v>
      </c>
      <c r="C37" s="385">
        <v>0</v>
      </c>
      <c r="D37" s="384">
        <v>0</v>
      </c>
    </row>
    <row r="38" spans="1:4" x14ac:dyDescent="0.2">
      <c r="A38" s="387">
        <v>5596</v>
      </c>
      <c r="B38" s="386" t="s">
        <v>386</v>
      </c>
      <c r="C38" s="385">
        <v>0</v>
      </c>
      <c r="D38" s="384">
        <v>0</v>
      </c>
    </row>
    <row r="39" spans="1:4" x14ac:dyDescent="0.2">
      <c r="A39" s="387">
        <v>5597</v>
      </c>
      <c r="B39" s="386" t="s">
        <v>385</v>
      </c>
      <c r="C39" s="385">
        <v>0</v>
      </c>
      <c r="D39" s="384">
        <v>0</v>
      </c>
    </row>
    <row r="40" spans="1:4" x14ac:dyDescent="0.2">
      <c r="A40" s="387">
        <v>5599</v>
      </c>
      <c r="B40" s="386" t="s">
        <v>384</v>
      </c>
      <c r="C40" s="385">
        <v>0</v>
      </c>
      <c r="D40" s="384">
        <v>0</v>
      </c>
    </row>
    <row r="41" spans="1:4" x14ac:dyDescent="0.2">
      <c r="A41" s="389">
        <v>5600</v>
      </c>
      <c r="B41" s="388" t="s">
        <v>383</v>
      </c>
      <c r="C41" s="385">
        <f>SUM(C42)</f>
        <v>0</v>
      </c>
      <c r="D41" s="385">
        <f>SUM(D42)</f>
        <v>0</v>
      </c>
    </row>
    <row r="42" spans="1:4" x14ac:dyDescent="0.2">
      <c r="A42" s="387">
        <v>5610</v>
      </c>
      <c r="B42" s="386" t="s">
        <v>382</v>
      </c>
      <c r="C42" s="385">
        <f>SUM(C43)</f>
        <v>0</v>
      </c>
      <c r="D42" s="385">
        <f>SUM(D43)</f>
        <v>0</v>
      </c>
    </row>
    <row r="43" spans="1:4" x14ac:dyDescent="0.2">
      <c r="A43" s="383">
        <v>5611</v>
      </c>
      <c r="B43" s="382" t="s">
        <v>381</v>
      </c>
      <c r="C43" s="381">
        <v>0</v>
      </c>
      <c r="D43" s="380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sqref="A1:D24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89" customWidth="1"/>
    <col min="4" max="16384" width="11.441406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3" t="s">
        <v>135</v>
      </c>
      <c r="B5" s="412"/>
      <c r="C5" s="411" t="s">
        <v>141</v>
      </c>
    </row>
    <row r="6" spans="1:3" x14ac:dyDescent="0.2">
      <c r="A6" s="410"/>
      <c r="B6" s="410"/>
      <c r="C6" s="409"/>
    </row>
    <row r="7" spans="1:3" ht="15" customHeight="1" x14ac:dyDescent="0.2">
      <c r="A7" s="225" t="s">
        <v>45</v>
      </c>
      <c r="B7" s="408" t="s">
        <v>46</v>
      </c>
      <c r="C7" s="392" t="s">
        <v>266</v>
      </c>
    </row>
    <row r="8" spans="1:3" x14ac:dyDescent="0.2">
      <c r="A8" s="405">
        <v>900001</v>
      </c>
      <c r="B8" s="407" t="s">
        <v>428</v>
      </c>
      <c r="C8" s="403">
        <v>0</v>
      </c>
    </row>
    <row r="9" spans="1:3" x14ac:dyDescent="0.2">
      <c r="A9" s="405">
        <v>900002</v>
      </c>
      <c r="B9" s="404" t="s">
        <v>427</v>
      </c>
      <c r="C9" s="403">
        <f>SUM(C10:C14)</f>
        <v>0</v>
      </c>
    </row>
    <row r="10" spans="1:3" x14ac:dyDescent="0.2">
      <c r="A10" s="406">
        <v>4320</v>
      </c>
      <c r="B10" s="400" t="s">
        <v>426</v>
      </c>
      <c r="C10" s="397"/>
    </row>
    <row r="11" spans="1:3" ht="20.399999999999999" x14ac:dyDescent="0.2">
      <c r="A11" s="406">
        <v>4330</v>
      </c>
      <c r="B11" s="400" t="s">
        <v>425</v>
      </c>
      <c r="C11" s="397"/>
    </row>
    <row r="12" spans="1:3" x14ac:dyDescent="0.2">
      <c r="A12" s="406">
        <v>4340</v>
      </c>
      <c r="B12" s="400" t="s">
        <v>424</v>
      </c>
      <c r="C12" s="397"/>
    </row>
    <row r="13" spans="1:3" x14ac:dyDescent="0.2">
      <c r="A13" s="406">
        <v>4399</v>
      </c>
      <c r="B13" s="400" t="s">
        <v>423</v>
      </c>
      <c r="C13" s="397"/>
    </row>
    <row r="14" spans="1:3" x14ac:dyDescent="0.2">
      <c r="A14" s="399">
        <v>4400</v>
      </c>
      <c r="B14" s="400" t="s">
        <v>422</v>
      </c>
      <c r="C14" s="397"/>
    </row>
    <row r="15" spans="1:3" x14ac:dyDescent="0.2">
      <c r="A15" s="405">
        <v>900003</v>
      </c>
      <c r="B15" s="404" t="s">
        <v>421</v>
      </c>
      <c r="C15" s="403">
        <f>SUM(C16:C19)</f>
        <v>0</v>
      </c>
    </row>
    <row r="16" spans="1:3" x14ac:dyDescent="0.2">
      <c r="A16" s="402">
        <v>52</v>
      </c>
      <c r="B16" s="400" t="s">
        <v>420</v>
      </c>
      <c r="C16" s="397"/>
    </row>
    <row r="17" spans="1:3" x14ac:dyDescent="0.2">
      <c r="A17" s="402">
        <v>62</v>
      </c>
      <c r="B17" s="400" t="s">
        <v>419</v>
      </c>
      <c r="C17" s="397"/>
    </row>
    <row r="18" spans="1:3" x14ac:dyDescent="0.2">
      <c r="A18" s="401" t="s">
        <v>418</v>
      </c>
      <c r="B18" s="400" t="s">
        <v>417</v>
      </c>
      <c r="C18" s="397"/>
    </row>
    <row r="19" spans="1:3" x14ac:dyDescent="0.2">
      <c r="A19" s="399">
        <v>4500</v>
      </c>
      <c r="B19" s="398" t="s">
        <v>416</v>
      </c>
      <c r="C19" s="397"/>
    </row>
    <row r="20" spans="1:3" x14ac:dyDescent="0.2">
      <c r="A20" s="396">
        <v>900004</v>
      </c>
      <c r="B20" s="395" t="s">
        <v>415</v>
      </c>
      <c r="C20" s="394">
        <f>+C8+C9-C15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5" customWidth="1"/>
    <col min="2" max="2" width="55.6640625" style="65" customWidth="1"/>
    <col min="3" max="3" width="17.6640625" style="65" customWidth="1"/>
    <col min="4" max="16384" width="11.44140625" style="65"/>
  </cols>
  <sheetData>
    <row r="2" spans="1:4" ht="15" customHeight="1" x14ac:dyDescent="0.2">
      <c r="A2" s="455" t="s">
        <v>143</v>
      </c>
      <c r="B2" s="456"/>
      <c r="C2" s="4"/>
      <c r="D2" s="88"/>
    </row>
    <row r="3" spans="1:4" ht="10.8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2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3"/>
      <c r="B6" s="12"/>
      <c r="C6" s="12"/>
      <c r="D6" s="96"/>
    </row>
    <row r="7" spans="1:4" ht="15" customHeight="1" x14ac:dyDescent="0.2">
      <c r="A7" s="480" t="s">
        <v>216</v>
      </c>
      <c r="B7" s="481"/>
      <c r="C7" s="12"/>
      <c r="D7" s="96"/>
    </row>
    <row r="8" spans="1:4" ht="14.1" customHeight="1" x14ac:dyDescent="0.2">
      <c r="A8" s="174" t="s">
        <v>217</v>
      </c>
      <c r="B8" s="171"/>
      <c r="C8" s="12"/>
      <c r="D8" s="96"/>
    </row>
    <row r="9" spans="1:4" ht="14.1" customHeight="1" x14ac:dyDescent="0.2">
      <c r="A9" s="174" t="s">
        <v>218</v>
      </c>
      <c r="B9" s="171"/>
      <c r="C9" s="12"/>
      <c r="D9" s="96"/>
    </row>
    <row r="10" spans="1:4" ht="14.1" customHeight="1" x14ac:dyDescent="0.2">
      <c r="A10" s="174" t="s">
        <v>219</v>
      </c>
      <c r="B10" s="171"/>
      <c r="C10" s="12"/>
      <c r="D10" s="96"/>
    </row>
    <row r="11" spans="1:4" ht="14.1" customHeight="1" thickBot="1" x14ac:dyDescent="0.25">
      <c r="A11" s="175" t="s">
        <v>220</v>
      </c>
      <c r="B11" s="176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workbookViewId="0">
      <selection sqref="A1:D37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16384" width="11.441406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3" t="s">
        <v>136</v>
      </c>
      <c r="B5" s="412"/>
      <c r="C5" s="424" t="s">
        <v>142</v>
      </c>
    </row>
    <row r="6" spans="1:3" ht="11.25" customHeight="1" x14ac:dyDescent="0.2">
      <c r="A6" s="410"/>
      <c r="B6" s="409"/>
      <c r="C6" s="423"/>
    </row>
    <row r="7" spans="1:3" ht="15" customHeight="1" x14ac:dyDescent="0.2">
      <c r="A7" s="225" t="s">
        <v>45</v>
      </c>
      <c r="B7" s="408" t="s">
        <v>46</v>
      </c>
      <c r="C7" s="392" t="s">
        <v>266</v>
      </c>
    </row>
    <row r="8" spans="1:3" x14ac:dyDescent="0.2">
      <c r="A8" s="422">
        <v>900001</v>
      </c>
      <c r="B8" s="421" t="s">
        <v>451</v>
      </c>
      <c r="C8" s="420">
        <v>0</v>
      </c>
    </row>
    <row r="9" spans="1:3" x14ac:dyDescent="0.2">
      <c r="A9" s="422">
        <v>900002</v>
      </c>
      <c r="B9" s="421" t="s">
        <v>450</v>
      </c>
      <c r="C9" s="420">
        <f>SUM(C10:C26)</f>
        <v>0</v>
      </c>
    </row>
    <row r="10" spans="1:3" x14ac:dyDescent="0.2">
      <c r="A10" s="406">
        <v>5100</v>
      </c>
      <c r="B10" s="419" t="s">
        <v>449</v>
      </c>
      <c r="C10" s="417"/>
    </row>
    <row r="11" spans="1:3" x14ac:dyDescent="0.2">
      <c r="A11" s="406">
        <v>5200</v>
      </c>
      <c r="B11" s="419" t="s">
        <v>448</v>
      </c>
      <c r="C11" s="417"/>
    </row>
    <row r="12" spans="1:3" x14ac:dyDescent="0.2">
      <c r="A12" s="406">
        <v>5300</v>
      </c>
      <c r="B12" s="419" t="s">
        <v>447</v>
      </c>
      <c r="C12" s="417"/>
    </row>
    <row r="13" spans="1:3" x14ac:dyDescent="0.2">
      <c r="A13" s="406">
        <v>5400</v>
      </c>
      <c r="B13" s="419" t="s">
        <v>446</v>
      </c>
      <c r="C13" s="417"/>
    </row>
    <row r="14" spans="1:3" x14ac:dyDescent="0.2">
      <c r="A14" s="406">
        <v>5500</v>
      </c>
      <c r="B14" s="419" t="s">
        <v>445</v>
      </c>
      <c r="C14" s="417"/>
    </row>
    <row r="15" spans="1:3" x14ac:dyDescent="0.2">
      <c r="A15" s="406">
        <v>5600</v>
      </c>
      <c r="B15" s="419" t="s">
        <v>444</v>
      </c>
      <c r="C15" s="417"/>
    </row>
    <row r="16" spans="1:3" x14ac:dyDescent="0.2">
      <c r="A16" s="406">
        <v>5700</v>
      </c>
      <c r="B16" s="419" t="s">
        <v>443</v>
      </c>
      <c r="C16" s="417"/>
    </row>
    <row r="17" spans="1:3" x14ac:dyDescent="0.2">
      <c r="A17" s="406" t="s">
        <v>442</v>
      </c>
      <c r="B17" s="419" t="s">
        <v>441</v>
      </c>
      <c r="C17" s="417"/>
    </row>
    <row r="18" spans="1:3" x14ac:dyDescent="0.2">
      <c r="A18" s="406">
        <v>5900</v>
      </c>
      <c r="B18" s="419" t="s">
        <v>440</v>
      </c>
      <c r="C18" s="417"/>
    </row>
    <row r="19" spans="1:3" x14ac:dyDescent="0.2">
      <c r="A19" s="402">
        <v>6200</v>
      </c>
      <c r="B19" s="419" t="s">
        <v>439</v>
      </c>
      <c r="C19" s="417"/>
    </row>
    <row r="20" spans="1:3" x14ac:dyDescent="0.2">
      <c r="A20" s="402">
        <v>7200</v>
      </c>
      <c r="B20" s="419" t="s">
        <v>438</v>
      </c>
      <c r="C20" s="417"/>
    </row>
    <row r="21" spans="1:3" x14ac:dyDescent="0.2">
      <c r="A21" s="402">
        <v>7300</v>
      </c>
      <c r="B21" s="419" t="s">
        <v>437</v>
      </c>
      <c r="C21" s="417"/>
    </row>
    <row r="22" spans="1:3" x14ac:dyDescent="0.2">
      <c r="A22" s="402">
        <v>7500</v>
      </c>
      <c r="B22" s="419" t="s">
        <v>436</v>
      </c>
      <c r="C22" s="417"/>
    </row>
    <row r="23" spans="1:3" x14ac:dyDescent="0.2">
      <c r="A23" s="402">
        <v>7900</v>
      </c>
      <c r="B23" s="419" t="s">
        <v>435</v>
      </c>
      <c r="C23" s="417"/>
    </row>
    <row r="24" spans="1:3" x14ac:dyDescent="0.2">
      <c r="A24" s="402">
        <v>9100</v>
      </c>
      <c r="B24" s="419" t="s">
        <v>434</v>
      </c>
      <c r="C24" s="417"/>
    </row>
    <row r="25" spans="1:3" x14ac:dyDescent="0.2">
      <c r="A25" s="402">
        <v>9900</v>
      </c>
      <c r="B25" s="419" t="s">
        <v>433</v>
      </c>
      <c r="C25" s="417"/>
    </row>
    <row r="26" spans="1:3" x14ac:dyDescent="0.2">
      <c r="A26" s="402">
        <v>7400</v>
      </c>
      <c r="B26" s="418" t="s">
        <v>432</v>
      </c>
      <c r="C26" s="417"/>
    </row>
    <row r="27" spans="1:3" x14ac:dyDescent="0.2">
      <c r="A27" s="422">
        <v>900003</v>
      </c>
      <c r="B27" s="421" t="s">
        <v>431</v>
      </c>
      <c r="C27" s="420">
        <f>SUM(C28:C34)</f>
        <v>0</v>
      </c>
    </row>
    <row r="28" spans="1:3" ht="20.399999999999999" x14ac:dyDescent="0.2">
      <c r="A28" s="406">
        <v>5510</v>
      </c>
      <c r="B28" s="419" t="s">
        <v>412</v>
      </c>
      <c r="C28" s="417"/>
    </row>
    <row r="29" spans="1:3" x14ac:dyDescent="0.2">
      <c r="A29" s="406">
        <v>5520</v>
      </c>
      <c r="B29" s="419" t="s">
        <v>403</v>
      </c>
      <c r="C29" s="417"/>
    </row>
    <row r="30" spans="1:3" x14ac:dyDescent="0.2">
      <c r="A30" s="406">
        <v>5530</v>
      </c>
      <c r="B30" s="419" t="s">
        <v>400</v>
      </c>
      <c r="C30" s="417"/>
    </row>
    <row r="31" spans="1:3" ht="20.399999999999999" x14ac:dyDescent="0.2">
      <c r="A31" s="406">
        <v>5540</v>
      </c>
      <c r="B31" s="419" t="s">
        <v>394</v>
      </c>
      <c r="C31" s="417"/>
    </row>
    <row r="32" spans="1:3" x14ac:dyDescent="0.2">
      <c r="A32" s="406">
        <v>5550</v>
      </c>
      <c r="B32" s="419" t="s">
        <v>393</v>
      </c>
      <c r="C32" s="417"/>
    </row>
    <row r="33" spans="1:3" x14ac:dyDescent="0.2">
      <c r="A33" s="406">
        <v>5590</v>
      </c>
      <c r="B33" s="419" t="s">
        <v>392</v>
      </c>
      <c r="C33" s="417"/>
    </row>
    <row r="34" spans="1:3" x14ac:dyDescent="0.2">
      <c r="A34" s="406">
        <v>5600</v>
      </c>
      <c r="B34" s="418" t="s">
        <v>430</v>
      </c>
      <c r="C34" s="417"/>
    </row>
    <row r="35" spans="1:3" x14ac:dyDescent="0.2">
      <c r="A35" s="416">
        <v>900004</v>
      </c>
      <c r="B35" s="415" t="s">
        <v>429</v>
      </c>
      <c r="C35" s="414">
        <f>+C8-C9+C27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5" customWidth="1"/>
    <col min="2" max="2" width="55.6640625" style="65" customWidth="1"/>
    <col min="3" max="3" width="17.6640625" style="7" customWidth="1"/>
    <col min="4" max="16384" width="11.44140625" style="65"/>
  </cols>
  <sheetData>
    <row r="2" spans="1:4" ht="15" customHeight="1" x14ac:dyDescent="0.2">
      <c r="A2" s="455" t="s">
        <v>143</v>
      </c>
      <c r="B2" s="456"/>
      <c r="C2" s="4"/>
    </row>
    <row r="3" spans="1:4" ht="10.8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3"/>
      <c r="B6" s="12"/>
      <c r="C6" s="13"/>
      <c r="D6" s="96"/>
    </row>
    <row r="7" spans="1:4" ht="15" customHeight="1" x14ac:dyDescent="0.2">
      <c r="A7" s="480" t="s">
        <v>221</v>
      </c>
      <c r="B7" s="481"/>
      <c r="C7" s="13"/>
      <c r="D7" s="96"/>
    </row>
    <row r="8" spans="1:4" ht="14.1" customHeight="1" x14ac:dyDescent="0.2">
      <c r="A8" s="177" t="s">
        <v>222</v>
      </c>
      <c r="B8" s="171"/>
      <c r="C8" s="13"/>
      <c r="D8" s="96"/>
    </row>
    <row r="9" spans="1:4" ht="14.1" customHeight="1" x14ac:dyDescent="0.2">
      <c r="A9" s="177" t="s">
        <v>223</v>
      </c>
      <c r="B9" s="171"/>
      <c r="C9" s="13"/>
      <c r="D9" s="96"/>
    </row>
    <row r="10" spans="1:4" ht="14.1" customHeight="1" x14ac:dyDescent="0.2">
      <c r="A10" s="177" t="s">
        <v>224</v>
      </c>
      <c r="B10" s="171"/>
      <c r="C10" s="13"/>
      <c r="D10" s="96"/>
    </row>
    <row r="11" spans="1:4" ht="14.1" customHeight="1" thickBot="1" x14ac:dyDescent="0.25">
      <c r="A11" s="178" t="s">
        <v>225</v>
      </c>
      <c r="B11" s="176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6" width="17.6640625" style="7" customWidth="1"/>
    <col min="7" max="8" width="11.44140625" style="89" customWidth="1"/>
    <col min="9" max="16384" width="11.44140625" style="89"/>
  </cols>
  <sheetData>
    <row r="2" spans="1:5" ht="15" customHeight="1" x14ac:dyDescent="0.2">
      <c r="A2" s="455" t="s">
        <v>143</v>
      </c>
      <c r="B2" s="456"/>
      <c r="C2" s="89"/>
      <c r="D2" s="89"/>
      <c r="E2" s="89"/>
    </row>
    <row r="3" spans="1:5" ht="10.8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sqref="A1:F77"/>
    </sheetView>
  </sheetViews>
  <sheetFormatPr baseColWidth="10" defaultColWidth="11.44140625" defaultRowHeight="10.199999999999999" x14ac:dyDescent="0.2"/>
  <cols>
    <col min="1" max="1" width="13" style="89" customWidth="1"/>
    <col min="2" max="2" width="53.5546875" style="89" customWidth="1"/>
    <col min="3" max="3" width="18.6640625" style="89" bestFit="1" customWidth="1"/>
    <col min="4" max="4" width="17" style="89" bestFit="1" customWidth="1"/>
    <col min="5" max="5" width="9.109375" style="89" bestFit="1" customWidth="1"/>
    <col min="6" max="16384" width="11.44140625" style="89"/>
  </cols>
  <sheetData>
    <row r="1" spans="1:8" x14ac:dyDescent="0.2">
      <c r="E1" s="5" t="s">
        <v>44</v>
      </c>
    </row>
    <row r="2" spans="1:8" ht="15" customHeight="1" x14ac:dyDescent="0.2">
      <c r="A2" s="450" t="s">
        <v>40</v>
      </c>
    </row>
    <row r="3" spans="1:8" x14ac:dyDescent="0.2">
      <c r="A3" s="3"/>
    </row>
    <row r="4" spans="1:8" s="39" customFormat="1" ht="13.2" x14ac:dyDescent="0.25">
      <c r="A4" s="449" t="s">
        <v>76</v>
      </c>
    </row>
    <row r="5" spans="1:8" s="39" customFormat="1" ht="35.1" customHeight="1" x14ac:dyDescent="0.2">
      <c r="A5" s="483" t="s">
        <v>77</v>
      </c>
      <c r="B5" s="483"/>
      <c r="C5" s="483"/>
      <c r="D5" s="483"/>
      <c r="E5" s="483"/>
      <c r="F5" s="483"/>
      <c r="H5" s="41"/>
    </row>
    <row r="6" spans="1:8" s="39" customFormat="1" x14ac:dyDescent="0.2">
      <c r="A6" s="189"/>
      <c r="B6" s="189"/>
      <c r="C6" s="189"/>
      <c r="D6" s="189"/>
      <c r="H6" s="41"/>
    </row>
    <row r="7" spans="1:8" s="39" customFormat="1" ht="13.2" x14ac:dyDescent="0.25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3.2" x14ac:dyDescent="0.25">
      <c r="A9" s="448" t="s">
        <v>79</v>
      </c>
      <c r="B9" s="41"/>
      <c r="C9" s="41"/>
      <c r="D9" s="41"/>
    </row>
    <row r="10" spans="1:8" s="39" customFormat="1" ht="13.2" x14ac:dyDescent="0.25">
      <c r="A10" s="448"/>
      <c r="B10" s="41"/>
      <c r="C10" s="41"/>
      <c r="D10" s="41"/>
    </row>
    <row r="11" spans="1:8" s="39" customFormat="1" ht="13.2" x14ac:dyDescent="0.2">
      <c r="A11" s="437">
        <v>7000</v>
      </c>
      <c r="B11" s="436" t="s">
        <v>516</v>
      </c>
      <c r="C11" s="41"/>
      <c r="D11" s="41"/>
    </row>
    <row r="12" spans="1:8" s="39" customFormat="1" ht="13.2" x14ac:dyDescent="0.2">
      <c r="A12" s="437"/>
      <c r="B12" s="436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2">
        <v>7100</v>
      </c>
      <c r="B14" s="447" t="s">
        <v>515</v>
      </c>
      <c r="C14" s="444"/>
      <c r="D14" s="444"/>
      <c r="E14" s="439"/>
    </row>
    <row r="15" spans="1:8" s="39" customFormat="1" x14ac:dyDescent="0.2">
      <c r="A15" s="428">
        <v>7110</v>
      </c>
      <c r="B15" s="445" t="s">
        <v>514</v>
      </c>
      <c r="C15" s="444"/>
      <c r="D15" s="444"/>
      <c r="E15" s="439"/>
    </row>
    <row r="16" spans="1:8" s="39" customFormat="1" x14ac:dyDescent="0.2">
      <c r="A16" s="428">
        <v>7120</v>
      </c>
      <c r="B16" s="445" t="s">
        <v>513</v>
      </c>
      <c r="C16" s="444"/>
      <c r="D16" s="444"/>
      <c r="E16" s="439"/>
    </row>
    <row r="17" spans="1:5" s="39" customFormat="1" x14ac:dyDescent="0.2">
      <c r="A17" s="428">
        <v>7130</v>
      </c>
      <c r="B17" s="445" t="s">
        <v>512</v>
      </c>
      <c r="C17" s="444"/>
      <c r="D17" s="444"/>
      <c r="E17" s="439"/>
    </row>
    <row r="18" spans="1:5" s="39" customFormat="1" x14ac:dyDescent="0.2">
      <c r="A18" s="428">
        <v>7140</v>
      </c>
      <c r="B18" s="445" t="s">
        <v>511</v>
      </c>
      <c r="C18" s="444"/>
      <c r="D18" s="444"/>
      <c r="E18" s="439"/>
    </row>
    <row r="19" spans="1:5" s="39" customFormat="1" x14ac:dyDescent="0.2">
      <c r="A19" s="428">
        <v>7150</v>
      </c>
      <c r="B19" s="445" t="s">
        <v>510</v>
      </c>
      <c r="C19" s="444"/>
      <c r="D19" s="444"/>
      <c r="E19" s="439"/>
    </row>
    <row r="20" spans="1:5" s="39" customFormat="1" x14ac:dyDescent="0.2">
      <c r="A20" s="428">
        <v>7160</v>
      </c>
      <c r="B20" s="445" t="s">
        <v>509</v>
      </c>
      <c r="C20" s="444"/>
      <c r="D20" s="444"/>
      <c r="E20" s="439"/>
    </row>
    <row r="21" spans="1:5" s="39" customFormat="1" x14ac:dyDescent="0.2">
      <c r="A21" s="442">
        <v>7200</v>
      </c>
      <c r="B21" s="447" t="s">
        <v>508</v>
      </c>
      <c r="C21" s="444"/>
      <c r="D21" s="444"/>
      <c r="E21" s="439"/>
    </row>
    <row r="22" spans="1:5" s="39" customFormat="1" ht="20.399999999999999" x14ac:dyDescent="0.2">
      <c r="A22" s="428">
        <v>7210</v>
      </c>
      <c r="B22" s="445" t="s">
        <v>507</v>
      </c>
      <c r="C22" s="444"/>
      <c r="D22" s="444"/>
      <c r="E22" s="439"/>
    </row>
    <row r="23" spans="1:5" s="39" customFormat="1" ht="20.399999999999999" x14ac:dyDescent="0.2">
      <c r="A23" s="428">
        <v>7220</v>
      </c>
      <c r="B23" s="445" t="s">
        <v>506</v>
      </c>
      <c r="C23" s="444"/>
      <c r="D23" s="444"/>
      <c r="E23" s="439"/>
    </row>
    <row r="24" spans="1:5" s="39" customFormat="1" ht="12.9" customHeight="1" x14ac:dyDescent="0.2">
      <c r="A24" s="428">
        <v>7230</v>
      </c>
      <c r="B24" s="443" t="s">
        <v>505</v>
      </c>
      <c r="C24" s="439"/>
      <c r="D24" s="439"/>
      <c r="E24" s="439"/>
    </row>
    <row r="25" spans="1:5" s="39" customFormat="1" ht="20.399999999999999" x14ac:dyDescent="0.2">
      <c r="A25" s="428">
        <v>7240</v>
      </c>
      <c r="B25" s="443" t="s">
        <v>504</v>
      </c>
      <c r="C25" s="439"/>
      <c r="D25" s="439"/>
      <c r="E25" s="439"/>
    </row>
    <row r="26" spans="1:5" s="39" customFormat="1" ht="20.399999999999999" x14ac:dyDescent="0.2">
      <c r="A26" s="428">
        <v>7250</v>
      </c>
      <c r="B26" s="443" t="s">
        <v>503</v>
      </c>
      <c r="C26" s="439"/>
      <c r="D26" s="439"/>
      <c r="E26" s="439"/>
    </row>
    <row r="27" spans="1:5" s="39" customFormat="1" ht="20.399999999999999" x14ac:dyDescent="0.2">
      <c r="A27" s="428">
        <v>7260</v>
      </c>
      <c r="B27" s="443" t="s">
        <v>502</v>
      </c>
      <c r="C27" s="439"/>
      <c r="D27" s="439"/>
      <c r="E27" s="439"/>
    </row>
    <row r="28" spans="1:5" s="39" customFormat="1" x14ac:dyDescent="0.2">
      <c r="A28" s="442">
        <v>7300</v>
      </c>
      <c r="B28" s="446" t="s">
        <v>501</v>
      </c>
      <c r="C28" s="439"/>
      <c r="D28" s="439"/>
      <c r="E28" s="439"/>
    </row>
    <row r="29" spans="1:5" s="39" customFormat="1" x14ac:dyDescent="0.2">
      <c r="A29" s="428">
        <v>7310</v>
      </c>
      <c r="B29" s="443" t="s">
        <v>500</v>
      </c>
      <c r="C29" s="439"/>
      <c r="D29" s="439"/>
      <c r="E29" s="439"/>
    </row>
    <row r="30" spans="1:5" s="39" customFormat="1" x14ac:dyDescent="0.2">
      <c r="A30" s="428">
        <v>7320</v>
      </c>
      <c r="B30" s="443" t="s">
        <v>499</v>
      </c>
      <c r="C30" s="439"/>
      <c r="D30" s="439"/>
      <c r="E30" s="439"/>
    </row>
    <row r="31" spans="1:5" s="39" customFormat="1" x14ac:dyDescent="0.2">
      <c r="A31" s="428">
        <v>7330</v>
      </c>
      <c r="B31" s="443" t="s">
        <v>498</v>
      </c>
      <c r="C31" s="439"/>
      <c r="D31" s="439"/>
      <c r="E31" s="439"/>
    </row>
    <row r="32" spans="1:5" s="39" customFormat="1" x14ac:dyDescent="0.2">
      <c r="A32" s="428">
        <v>7340</v>
      </c>
      <c r="B32" s="443" t="s">
        <v>497</v>
      </c>
      <c r="C32" s="439"/>
      <c r="D32" s="439"/>
      <c r="E32" s="439"/>
    </row>
    <row r="33" spans="1:5" s="39" customFormat="1" x14ac:dyDescent="0.2">
      <c r="A33" s="428">
        <v>7350</v>
      </c>
      <c r="B33" s="443" t="s">
        <v>496</v>
      </c>
      <c r="C33" s="439"/>
      <c r="D33" s="439"/>
      <c r="E33" s="439"/>
    </row>
    <row r="34" spans="1:5" s="39" customFormat="1" x14ac:dyDescent="0.2">
      <c r="A34" s="428">
        <v>7360</v>
      </c>
      <c r="B34" s="443" t="s">
        <v>495</v>
      </c>
      <c r="C34" s="439"/>
      <c r="D34" s="439"/>
      <c r="E34" s="439"/>
    </row>
    <row r="35" spans="1:5" s="39" customFormat="1" x14ac:dyDescent="0.2">
      <c r="A35" s="442">
        <v>7400</v>
      </c>
      <c r="B35" s="446" t="s">
        <v>494</v>
      </c>
      <c r="C35" s="439"/>
      <c r="D35" s="439"/>
      <c r="E35" s="439"/>
    </row>
    <row r="36" spans="1:5" s="39" customFormat="1" x14ac:dyDescent="0.2">
      <c r="A36" s="428">
        <v>7410</v>
      </c>
      <c r="B36" s="443" t="s">
        <v>493</v>
      </c>
      <c r="C36" s="439"/>
      <c r="D36" s="439"/>
      <c r="E36" s="439"/>
    </row>
    <row r="37" spans="1:5" s="39" customFormat="1" x14ac:dyDescent="0.2">
      <c r="A37" s="428">
        <v>7420</v>
      </c>
      <c r="B37" s="443" t="s">
        <v>492</v>
      </c>
      <c r="C37" s="439"/>
      <c r="D37" s="439"/>
      <c r="E37" s="439"/>
    </row>
    <row r="38" spans="1:5" s="39" customFormat="1" ht="20.399999999999999" x14ac:dyDescent="0.2">
      <c r="A38" s="442">
        <v>7500</v>
      </c>
      <c r="B38" s="446" t="s">
        <v>491</v>
      </c>
      <c r="C38" s="439"/>
      <c r="D38" s="439"/>
      <c r="E38" s="439"/>
    </row>
    <row r="39" spans="1:5" s="39" customFormat="1" ht="20.399999999999999" x14ac:dyDescent="0.2">
      <c r="A39" s="428">
        <v>7510</v>
      </c>
      <c r="B39" s="443" t="s">
        <v>490</v>
      </c>
      <c r="C39" s="439"/>
      <c r="D39" s="439"/>
      <c r="E39" s="439"/>
    </row>
    <row r="40" spans="1:5" s="39" customFormat="1" ht="20.399999999999999" x14ac:dyDescent="0.2">
      <c r="A40" s="428">
        <v>7520</v>
      </c>
      <c r="B40" s="443" t="s">
        <v>489</v>
      </c>
      <c r="C40" s="439"/>
      <c r="D40" s="439"/>
      <c r="E40" s="439"/>
    </row>
    <row r="41" spans="1:5" s="39" customFormat="1" x14ac:dyDescent="0.2">
      <c r="A41" s="442">
        <v>7600</v>
      </c>
      <c r="B41" s="446" t="s">
        <v>488</v>
      </c>
      <c r="C41" s="439"/>
      <c r="D41" s="439"/>
      <c r="E41" s="439"/>
    </row>
    <row r="42" spans="1:5" s="39" customFormat="1" x14ac:dyDescent="0.2">
      <c r="A42" s="428">
        <v>7610</v>
      </c>
      <c r="B42" s="445" t="s">
        <v>487</v>
      </c>
      <c r="C42" s="444"/>
      <c r="D42" s="444"/>
      <c r="E42" s="439"/>
    </row>
    <row r="43" spans="1:5" s="39" customFormat="1" x14ac:dyDescent="0.2">
      <c r="A43" s="428">
        <v>7620</v>
      </c>
      <c r="B43" s="445" t="s">
        <v>486</v>
      </c>
      <c r="C43" s="444"/>
      <c r="D43" s="444"/>
      <c r="E43" s="439"/>
    </row>
    <row r="44" spans="1:5" s="39" customFormat="1" x14ac:dyDescent="0.2">
      <c r="A44" s="428">
        <v>7630</v>
      </c>
      <c r="B44" s="445" t="s">
        <v>485</v>
      </c>
      <c r="C44" s="444"/>
      <c r="D44" s="444"/>
      <c r="E44" s="439"/>
    </row>
    <row r="45" spans="1:5" s="39" customFormat="1" x14ac:dyDescent="0.2">
      <c r="A45" s="428">
        <v>7640</v>
      </c>
      <c r="B45" s="443" t="s">
        <v>484</v>
      </c>
      <c r="C45" s="439"/>
      <c r="D45" s="439"/>
      <c r="E45" s="439"/>
    </row>
    <row r="46" spans="1:5" s="39" customFormat="1" x14ac:dyDescent="0.2">
      <c r="A46" s="428"/>
      <c r="B46" s="443"/>
      <c r="C46" s="439"/>
      <c r="D46" s="439"/>
      <c r="E46" s="439"/>
    </row>
    <row r="47" spans="1:5" s="39" customFormat="1" x14ac:dyDescent="0.2">
      <c r="A47" s="442" t="s">
        <v>483</v>
      </c>
      <c r="B47" s="441" t="s">
        <v>482</v>
      </c>
      <c r="C47" s="439"/>
      <c r="D47" s="439"/>
      <c r="E47" s="439"/>
    </row>
    <row r="48" spans="1:5" s="39" customFormat="1" x14ac:dyDescent="0.2">
      <c r="A48" s="428" t="s">
        <v>481</v>
      </c>
      <c r="B48" s="440" t="s">
        <v>480</v>
      </c>
      <c r="C48" s="439"/>
      <c r="D48" s="439"/>
      <c r="E48" s="439"/>
    </row>
    <row r="49" spans="1:8" s="39" customFormat="1" x14ac:dyDescent="0.2">
      <c r="A49" s="428" t="s">
        <v>479</v>
      </c>
      <c r="B49" s="440" t="s">
        <v>478</v>
      </c>
      <c r="C49" s="439"/>
      <c r="D49" s="439"/>
      <c r="E49" s="439"/>
    </row>
    <row r="50" spans="1:8" s="39" customFormat="1" x14ac:dyDescent="0.2">
      <c r="A50" s="428" t="s">
        <v>477</v>
      </c>
      <c r="B50" s="440" t="s">
        <v>476</v>
      </c>
      <c r="C50" s="439"/>
      <c r="D50" s="439"/>
      <c r="E50" s="439"/>
    </row>
    <row r="51" spans="1:8" s="39" customFormat="1" x14ac:dyDescent="0.2">
      <c r="A51" s="428" t="s">
        <v>475</v>
      </c>
      <c r="B51" s="440" t="s">
        <v>474</v>
      </c>
      <c r="C51" s="439"/>
      <c r="D51" s="439"/>
      <c r="E51" s="439"/>
    </row>
    <row r="52" spans="1:8" s="39" customFormat="1" x14ac:dyDescent="0.2">
      <c r="A52" s="428" t="s">
        <v>473</v>
      </c>
      <c r="B52" s="440" t="s">
        <v>472</v>
      </c>
      <c r="C52" s="439"/>
      <c r="D52" s="439"/>
      <c r="E52" s="439"/>
    </row>
    <row r="53" spans="1:8" s="39" customFormat="1" x14ac:dyDescent="0.2">
      <c r="A53" s="428" t="s">
        <v>471</v>
      </c>
      <c r="B53" s="440" t="s">
        <v>470</v>
      </c>
      <c r="C53" s="439"/>
      <c r="D53" s="439"/>
      <c r="E53" s="439"/>
    </row>
    <row r="54" spans="1:8" s="39" customFormat="1" ht="12" x14ac:dyDescent="0.25">
      <c r="A54" s="425" t="s">
        <v>469</v>
      </c>
      <c r="B54" s="58"/>
    </row>
    <row r="55" spans="1:8" s="39" customFormat="1" x14ac:dyDescent="0.2">
      <c r="A55" s="41"/>
      <c r="B55" s="58"/>
    </row>
    <row r="56" spans="1:8" s="39" customFormat="1" ht="13.2" x14ac:dyDescent="0.25">
      <c r="A56" s="438" t="s">
        <v>468</v>
      </c>
      <c r="B56" s="58"/>
    </row>
    <row r="57" spans="1:8" s="39" customFormat="1" ht="13.2" x14ac:dyDescent="0.25">
      <c r="A57" s="438"/>
    </row>
    <row r="58" spans="1:8" s="39" customFormat="1" ht="13.2" x14ac:dyDescent="0.2">
      <c r="A58" s="437">
        <v>8000</v>
      </c>
      <c r="B58" s="436" t="s">
        <v>467</v>
      </c>
    </row>
    <row r="59" spans="1:8" s="39" customFormat="1" x14ac:dyDescent="0.2">
      <c r="B59" s="482" t="s">
        <v>93</v>
      </c>
      <c r="C59" s="482"/>
      <c r="D59" s="482"/>
      <c r="E59" s="482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5">
        <v>8100</v>
      </c>
      <c r="B61" s="432" t="s">
        <v>466</v>
      </c>
      <c r="C61" s="48"/>
      <c r="D61" s="45"/>
      <c r="E61" s="45"/>
      <c r="H61" s="43"/>
    </row>
    <row r="62" spans="1:8" s="39" customFormat="1" x14ac:dyDescent="0.2">
      <c r="A62" s="434">
        <v>8110</v>
      </c>
      <c r="B62" s="47" t="s">
        <v>465</v>
      </c>
      <c r="C62" s="48"/>
      <c r="D62" s="45"/>
      <c r="E62" s="45"/>
      <c r="F62" s="43"/>
      <c r="H62" s="43"/>
    </row>
    <row r="63" spans="1:8" s="39" customFormat="1" x14ac:dyDescent="0.2">
      <c r="A63" s="434">
        <v>8120</v>
      </c>
      <c r="B63" s="47" t="s">
        <v>464</v>
      </c>
      <c r="C63" s="48"/>
      <c r="D63" s="45"/>
      <c r="E63" s="45"/>
      <c r="F63" s="43"/>
      <c r="H63" s="43"/>
    </row>
    <row r="64" spans="1:8" s="39" customFormat="1" x14ac:dyDescent="0.2">
      <c r="A64" s="431">
        <v>8130</v>
      </c>
      <c r="B64" s="47" t="s">
        <v>463</v>
      </c>
      <c r="C64" s="48"/>
      <c r="D64" s="45"/>
      <c r="E64" s="45"/>
      <c r="F64" s="43"/>
      <c r="H64" s="43"/>
    </row>
    <row r="65" spans="1:8" s="39" customFormat="1" x14ac:dyDescent="0.2">
      <c r="A65" s="431">
        <v>8140</v>
      </c>
      <c r="B65" s="47" t="s">
        <v>462</v>
      </c>
      <c r="C65" s="48"/>
      <c r="D65" s="45"/>
      <c r="E65" s="45"/>
      <c r="F65" s="43"/>
      <c r="H65" s="43"/>
    </row>
    <row r="66" spans="1:8" s="39" customFormat="1" x14ac:dyDescent="0.2">
      <c r="A66" s="431">
        <v>8150</v>
      </c>
      <c r="B66" s="47" t="s">
        <v>461</v>
      </c>
      <c r="C66" s="48"/>
      <c r="D66" s="45"/>
      <c r="E66" s="45"/>
      <c r="F66" s="43"/>
      <c r="H66" s="43"/>
    </row>
    <row r="67" spans="1:8" s="39" customFormat="1" x14ac:dyDescent="0.2">
      <c r="A67" s="433">
        <v>8200</v>
      </c>
      <c r="B67" s="432" t="s">
        <v>460</v>
      </c>
      <c r="C67" s="48"/>
      <c r="D67" s="45"/>
      <c r="E67" s="45"/>
      <c r="F67" s="43"/>
      <c r="G67" s="43"/>
      <c r="H67" s="43"/>
    </row>
    <row r="68" spans="1:8" s="39" customFormat="1" x14ac:dyDescent="0.2">
      <c r="A68" s="431">
        <v>8210</v>
      </c>
      <c r="B68" s="47" t="s">
        <v>459</v>
      </c>
      <c r="C68" s="48"/>
      <c r="D68" s="45"/>
      <c r="E68" s="45"/>
      <c r="F68" s="43"/>
      <c r="G68" s="43"/>
      <c r="H68" s="43"/>
    </row>
    <row r="69" spans="1:8" s="39" customFormat="1" x14ac:dyDescent="0.2">
      <c r="A69" s="431">
        <v>8220</v>
      </c>
      <c r="B69" s="47" t="s">
        <v>458</v>
      </c>
      <c r="C69" s="48"/>
      <c r="D69" s="45"/>
      <c r="E69" s="45"/>
      <c r="F69" s="43"/>
      <c r="G69" s="43"/>
      <c r="H69" s="43"/>
    </row>
    <row r="70" spans="1:8" s="39" customFormat="1" x14ac:dyDescent="0.2">
      <c r="A70" s="431">
        <v>8230</v>
      </c>
      <c r="B70" s="47" t="s">
        <v>457</v>
      </c>
      <c r="C70" s="48"/>
      <c r="D70" s="45"/>
      <c r="E70" s="45"/>
      <c r="F70" s="43"/>
      <c r="G70" s="43"/>
      <c r="H70" s="43"/>
    </row>
    <row r="71" spans="1:8" s="39" customFormat="1" x14ac:dyDescent="0.2">
      <c r="A71" s="431">
        <v>8240</v>
      </c>
      <c r="B71" s="47" t="s">
        <v>456</v>
      </c>
      <c r="C71" s="48"/>
      <c r="D71" s="45"/>
      <c r="E71" s="45"/>
      <c r="F71" s="43"/>
      <c r="G71" s="43"/>
      <c r="H71" s="43"/>
    </row>
    <row r="72" spans="1:8" s="39" customFormat="1" x14ac:dyDescent="0.2">
      <c r="A72" s="430">
        <v>8250</v>
      </c>
      <c r="B72" s="49" t="s">
        <v>455</v>
      </c>
      <c r="C72" s="50"/>
      <c r="D72" s="44"/>
      <c r="E72" s="44"/>
      <c r="F72" s="43"/>
      <c r="G72" s="43"/>
      <c r="H72" s="43"/>
    </row>
    <row r="73" spans="1:8" s="39" customFormat="1" x14ac:dyDescent="0.2">
      <c r="A73" s="429">
        <v>8260</v>
      </c>
      <c r="B73" s="51" t="s">
        <v>454</v>
      </c>
      <c r="C73" s="45"/>
      <c r="D73" s="45"/>
      <c r="E73" s="45"/>
      <c r="F73" s="43"/>
      <c r="G73" s="43"/>
      <c r="H73" s="43"/>
    </row>
    <row r="74" spans="1:8" s="39" customFormat="1" x14ac:dyDescent="0.2">
      <c r="A74" s="428">
        <v>8270</v>
      </c>
      <c r="B74" s="427" t="s">
        <v>453</v>
      </c>
      <c r="C74" s="426"/>
      <c r="D74" s="426"/>
      <c r="E74" s="426"/>
      <c r="F74" s="43"/>
      <c r="G74" s="43"/>
      <c r="H74" s="43"/>
    </row>
    <row r="75" spans="1:8" ht="12" x14ac:dyDescent="0.25">
      <c r="A75" s="425" t="s">
        <v>452</v>
      </c>
    </row>
  </sheetData>
  <mergeCells count="2">
    <mergeCell ref="B59:E59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A2" sqref="A2:E40"/>
    </sheetView>
  </sheetViews>
  <sheetFormatPr baseColWidth="10" defaultColWidth="42.109375" defaultRowHeight="10.199999999999999" x14ac:dyDescent="0.2"/>
  <cols>
    <col min="1" max="2" width="42.109375" style="6"/>
    <col min="3" max="3" width="18.6640625" style="6" bestFit="1" customWidth="1"/>
    <col min="4" max="4" width="17" style="6" bestFit="1" customWidth="1"/>
    <col min="5" max="5" width="9.109375" style="6" bestFit="1" customWidth="1"/>
    <col min="6" max="16384" width="42.10937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83" t="s">
        <v>77</v>
      </c>
      <c r="B5" s="483"/>
      <c r="C5" s="483"/>
      <c r="D5" s="483"/>
      <c r="E5" s="483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3.2" x14ac:dyDescent="0.25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484" t="s">
        <v>81</v>
      </c>
      <c r="C10" s="484"/>
      <c r="D10" s="484"/>
      <c r="E10" s="484"/>
    </row>
    <row r="11" spans="1:8" s="39" customFormat="1" ht="12.9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484" t="s">
        <v>85</v>
      </c>
      <c r="C12" s="484"/>
      <c r="D12" s="484"/>
      <c r="E12" s="484"/>
    </row>
    <row r="13" spans="1:8" s="39" customFormat="1" ht="26.1" customHeight="1" x14ac:dyDescent="0.2">
      <c r="A13" s="57" t="s">
        <v>86</v>
      </c>
      <c r="B13" s="484" t="s">
        <v>87</v>
      </c>
      <c r="C13" s="484"/>
      <c r="D13" s="484"/>
      <c r="E13" s="484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82" t="s">
        <v>93</v>
      </c>
      <c r="C22" s="482"/>
      <c r="D22" s="482"/>
      <c r="E22" s="482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zoomScaleNormal="100" zoomScaleSheetLayoutView="100" workbookViewId="0">
      <selection sqref="A1:I52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7" width="17.6640625" style="7" customWidth="1"/>
    <col min="8" max="9" width="18.6640625" style="89" customWidth="1"/>
    <col min="10" max="10" width="11.44140625" style="89" customWidth="1"/>
    <col min="11" max="16384" width="11.441406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4" t="s">
        <v>284</v>
      </c>
      <c r="B5" s="227"/>
      <c r="E5" s="265"/>
      <c r="F5" s="265"/>
      <c r="I5" s="267" t="s">
        <v>267</v>
      </c>
    </row>
    <row r="6" spans="1:10" x14ac:dyDescent="0.2">
      <c r="A6" s="266"/>
      <c r="B6" s="266"/>
      <c r="C6" s="265"/>
      <c r="D6" s="265"/>
      <c r="E6" s="265"/>
      <c r="F6" s="265"/>
    </row>
    <row r="7" spans="1:10" ht="15" customHeight="1" x14ac:dyDescent="0.2">
      <c r="A7" s="225" t="s">
        <v>45</v>
      </c>
      <c r="B7" s="224" t="s">
        <v>46</v>
      </c>
      <c r="C7" s="264" t="s">
        <v>266</v>
      </c>
      <c r="D7" s="264" t="s">
        <v>265</v>
      </c>
      <c r="E7" s="264" t="s">
        <v>264</v>
      </c>
      <c r="F7" s="264" t="s">
        <v>263</v>
      </c>
      <c r="G7" s="263" t="s">
        <v>262</v>
      </c>
      <c r="H7" s="224" t="s">
        <v>261</v>
      </c>
      <c r="I7" s="224" t="s">
        <v>260</v>
      </c>
    </row>
    <row r="8" spans="1:10" x14ac:dyDescent="0.2">
      <c r="A8" s="234" t="s">
        <v>523</v>
      </c>
      <c r="B8" s="273" t="s">
        <v>524</v>
      </c>
      <c r="C8" s="219">
        <v>-5960.96</v>
      </c>
      <c r="D8" s="271">
        <v>-5960.96</v>
      </c>
      <c r="E8" s="271"/>
      <c r="F8" s="271"/>
      <c r="G8" s="270"/>
      <c r="H8" s="261"/>
      <c r="I8" s="269"/>
    </row>
    <row r="9" spans="1:10" x14ac:dyDescent="0.2">
      <c r="A9" s="234" t="s">
        <v>525</v>
      </c>
      <c r="B9" s="273" t="s">
        <v>526</v>
      </c>
      <c r="C9" s="219">
        <v>500.01</v>
      </c>
      <c r="D9" s="271">
        <v>500.01</v>
      </c>
      <c r="E9" s="271"/>
      <c r="F9" s="271"/>
      <c r="G9" s="270"/>
      <c r="H9" s="261"/>
      <c r="I9" s="269"/>
    </row>
    <row r="10" spans="1:10" x14ac:dyDescent="0.2">
      <c r="A10" s="234"/>
      <c r="B10" s="273"/>
      <c r="C10" s="272"/>
      <c r="D10" s="271"/>
      <c r="E10" s="271"/>
      <c r="F10" s="271"/>
      <c r="G10" s="270"/>
      <c r="H10" s="261"/>
      <c r="I10" s="269"/>
    </row>
    <row r="11" spans="1:10" x14ac:dyDescent="0.2">
      <c r="A11" s="234"/>
      <c r="B11" s="273"/>
      <c r="C11" s="272"/>
      <c r="D11" s="271"/>
      <c r="E11" s="271"/>
      <c r="F11" s="271"/>
      <c r="G11" s="270"/>
      <c r="H11" s="261"/>
      <c r="I11" s="269"/>
    </row>
    <row r="12" spans="1:10" x14ac:dyDescent="0.2">
      <c r="A12" s="234"/>
      <c r="B12" s="273"/>
      <c r="C12" s="272"/>
      <c r="D12" s="271"/>
      <c r="E12" s="271"/>
      <c r="F12" s="271"/>
      <c r="G12" s="270"/>
      <c r="H12" s="261"/>
      <c r="I12" s="269"/>
    </row>
    <row r="13" spans="1:10" x14ac:dyDescent="0.2">
      <c r="A13" s="234"/>
      <c r="B13" s="273"/>
      <c r="C13" s="272"/>
      <c r="D13" s="271"/>
      <c r="E13" s="271"/>
      <c r="F13" s="271"/>
      <c r="G13" s="270"/>
      <c r="H13" s="261"/>
      <c r="I13" s="269"/>
    </row>
    <row r="14" spans="1:10" x14ac:dyDescent="0.2">
      <c r="A14" s="234"/>
      <c r="B14" s="273"/>
      <c r="C14" s="272"/>
      <c r="D14" s="271"/>
      <c r="E14" s="271"/>
      <c r="F14" s="271"/>
      <c r="G14" s="270"/>
      <c r="H14" s="261"/>
      <c r="I14" s="269"/>
    </row>
    <row r="15" spans="1:10" x14ac:dyDescent="0.2">
      <c r="A15" s="250"/>
      <c r="B15" s="250" t="s">
        <v>283</v>
      </c>
      <c r="C15" s="249">
        <f>SUM(C8:C14)</f>
        <v>-5460.95</v>
      </c>
      <c r="D15" s="249">
        <f>SUM(D8:D14)</f>
        <v>-5460.95</v>
      </c>
      <c r="E15" s="249">
        <f>SUM(E8:E14)</f>
        <v>0</v>
      </c>
      <c r="F15" s="249">
        <f>SUM(F8:F14)</f>
        <v>0</v>
      </c>
      <c r="G15" s="249">
        <f>SUM(G8:G14)</f>
        <v>0</v>
      </c>
      <c r="H15" s="241"/>
      <c r="I15" s="241"/>
    </row>
    <row r="16" spans="1:10" x14ac:dyDescent="0.2">
      <c r="A16" s="60"/>
      <c r="B16" s="60"/>
      <c r="C16" s="228"/>
      <c r="D16" s="228"/>
      <c r="E16" s="228"/>
      <c r="F16" s="228"/>
      <c r="G16" s="228"/>
      <c r="H16" s="60"/>
      <c r="I16" s="60"/>
    </row>
    <row r="17" spans="1:9" x14ac:dyDescent="0.2">
      <c r="A17" s="60"/>
      <c r="B17" s="60"/>
      <c r="C17" s="228"/>
      <c r="D17" s="228"/>
      <c r="E17" s="228"/>
      <c r="F17" s="228"/>
      <c r="G17" s="228"/>
      <c r="H17" s="60"/>
      <c r="I17" s="60"/>
    </row>
    <row r="18" spans="1:9" ht="11.25" customHeight="1" x14ac:dyDescent="0.2">
      <c r="A18" s="214" t="s">
        <v>282</v>
      </c>
      <c r="B18" s="227"/>
      <c r="E18" s="265"/>
      <c r="F18" s="265"/>
      <c r="I18" s="267" t="s">
        <v>267</v>
      </c>
    </row>
    <row r="19" spans="1:9" x14ac:dyDescent="0.2">
      <c r="A19" s="266"/>
      <c r="B19" s="266"/>
      <c r="C19" s="265"/>
      <c r="D19" s="265"/>
      <c r="E19" s="265"/>
      <c r="F19" s="265"/>
    </row>
    <row r="20" spans="1:9" ht="15" customHeight="1" x14ac:dyDescent="0.2">
      <c r="A20" s="225" t="s">
        <v>45</v>
      </c>
      <c r="B20" s="224" t="s">
        <v>46</v>
      </c>
      <c r="C20" s="264" t="s">
        <v>266</v>
      </c>
      <c r="D20" s="264" t="s">
        <v>265</v>
      </c>
      <c r="E20" s="264" t="s">
        <v>264</v>
      </c>
      <c r="F20" s="264" t="s">
        <v>263</v>
      </c>
      <c r="G20" s="263" t="s">
        <v>262</v>
      </c>
      <c r="H20" s="224" t="s">
        <v>261</v>
      </c>
      <c r="I20" s="224" t="s">
        <v>260</v>
      </c>
    </row>
    <row r="21" spans="1:9" x14ac:dyDescent="0.2">
      <c r="A21" s="220" t="s">
        <v>527</v>
      </c>
      <c r="B21" s="220" t="s">
        <v>528</v>
      </c>
      <c r="C21" s="219">
        <v>10000</v>
      </c>
      <c r="D21" s="262">
        <v>10000</v>
      </c>
      <c r="E21" s="262"/>
      <c r="F21" s="262"/>
      <c r="G21" s="262"/>
      <c r="H21" s="261"/>
      <c r="I21" s="261"/>
    </row>
    <row r="22" spans="1:9" x14ac:dyDescent="0.2">
      <c r="A22" s="220"/>
      <c r="B22" s="220"/>
      <c r="C22" s="219"/>
      <c r="D22" s="262"/>
      <c r="E22" s="262"/>
      <c r="F22" s="262"/>
      <c r="G22" s="262"/>
      <c r="H22" s="261"/>
      <c r="I22" s="261"/>
    </row>
    <row r="23" spans="1:9" x14ac:dyDescent="0.2">
      <c r="A23" s="220"/>
      <c r="B23" s="220"/>
      <c r="C23" s="219"/>
      <c r="D23" s="262"/>
      <c r="E23" s="262"/>
      <c r="F23" s="262"/>
      <c r="G23" s="262"/>
      <c r="H23" s="261"/>
      <c r="I23" s="261"/>
    </row>
    <row r="24" spans="1:9" x14ac:dyDescent="0.2">
      <c r="A24" s="220"/>
      <c r="B24" s="220"/>
      <c r="C24" s="219"/>
      <c r="D24" s="262"/>
      <c r="E24" s="262"/>
      <c r="F24" s="262"/>
      <c r="G24" s="262"/>
      <c r="H24" s="261"/>
      <c r="I24" s="261"/>
    </row>
    <row r="25" spans="1:9" x14ac:dyDescent="0.2">
      <c r="A25" s="62"/>
      <c r="B25" s="62" t="s">
        <v>281</v>
      </c>
      <c r="C25" s="241">
        <f>SUM(C21:C24)</f>
        <v>10000</v>
      </c>
      <c r="D25" s="241">
        <f>SUM(D21:D24)</f>
        <v>10000</v>
      </c>
      <c r="E25" s="241">
        <f>SUM(E21:E24)</f>
        <v>0</v>
      </c>
      <c r="F25" s="241">
        <f>SUM(F21:F24)</f>
        <v>0</v>
      </c>
      <c r="G25" s="241">
        <f>SUM(G21:G24)</f>
        <v>0</v>
      </c>
      <c r="H25" s="241"/>
      <c r="I25" s="241"/>
    </row>
    <row r="28" spans="1:9" x14ac:dyDescent="0.2">
      <c r="A28" s="214" t="s">
        <v>280</v>
      </c>
      <c r="B28" s="227"/>
      <c r="E28" s="265"/>
      <c r="F28" s="265"/>
      <c r="I28" s="267" t="s">
        <v>267</v>
      </c>
    </row>
    <row r="29" spans="1:9" x14ac:dyDescent="0.2">
      <c r="A29" s="266"/>
      <c r="B29" s="266"/>
      <c r="C29" s="265"/>
      <c r="D29" s="265"/>
      <c r="E29" s="265"/>
      <c r="F29" s="265"/>
    </row>
    <row r="30" spans="1:9" x14ac:dyDescent="0.2">
      <c r="A30" s="225" t="s">
        <v>45</v>
      </c>
      <c r="B30" s="224" t="s">
        <v>46</v>
      </c>
      <c r="C30" s="264" t="s">
        <v>266</v>
      </c>
      <c r="D30" s="264" t="s">
        <v>265</v>
      </c>
      <c r="E30" s="264" t="s">
        <v>264</v>
      </c>
      <c r="F30" s="264" t="s">
        <v>263</v>
      </c>
      <c r="G30" s="263" t="s">
        <v>262</v>
      </c>
      <c r="H30" s="224" t="s">
        <v>261</v>
      </c>
      <c r="I30" s="224" t="s">
        <v>260</v>
      </c>
    </row>
    <row r="31" spans="1:9" x14ac:dyDescent="0.2">
      <c r="A31" s="220" t="s">
        <v>518</v>
      </c>
      <c r="B31" s="220" t="s">
        <v>518</v>
      </c>
      <c r="C31" s="219"/>
      <c r="D31" s="262"/>
      <c r="E31" s="262"/>
      <c r="F31" s="262"/>
      <c r="G31" s="262"/>
      <c r="H31" s="261"/>
      <c r="I31" s="261"/>
    </row>
    <row r="32" spans="1:9" x14ac:dyDescent="0.2">
      <c r="A32" s="220"/>
      <c r="B32" s="220"/>
      <c r="C32" s="219"/>
      <c r="D32" s="262"/>
      <c r="E32" s="262"/>
      <c r="F32" s="262"/>
      <c r="G32" s="262"/>
      <c r="H32" s="261"/>
      <c r="I32" s="261"/>
    </row>
    <row r="33" spans="1:9" x14ac:dyDescent="0.2">
      <c r="A33" s="220"/>
      <c r="B33" s="220"/>
      <c r="C33" s="219"/>
      <c r="D33" s="262"/>
      <c r="E33" s="262"/>
      <c r="F33" s="262"/>
      <c r="G33" s="262"/>
      <c r="H33" s="261"/>
      <c r="I33" s="261"/>
    </row>
    <row r="34" spans="1:9" x14ac:dyDescent="0.2">
      <c r="A34" s="220"/>
      <c r="B34" s="220"/>
      <c r="C34" s="219"/>
      <c r="D34" s="262"/>
      <c r="E34" s="262"/>
      <c r="F34" s="262"/>
      <c r="G34" s="262"/>
      <c r="H34" s="261"/>
      <c r="I34" s="261"/>
    </row>
    <row r="35" spans="1:9" x14ac:dyDescent="0.2">
      <c r="A35" s="62"/>
      <c r="B35" s="62" t="s">
        <v>279</v>
      </c>
      <c r="C35" s="241">
        <f>SUM(C31:C34)</f>
        <v>0</v>
      </c>
      <c r="D35" s="241">
        <f>SUM(D31:D34)</f>
        <v>0</v>
      </c>
      <c r="E35" s="241">
        <f>SUM(E31:E34)</f>
        <v>0</v>
      </c>
      <c r="F35" s="241">
        <f>SUM(F31:F34)</f>
        <v>0</v>
      </c>
      <c r="G35" s="241">
        <f>SUM(G31:G34)</f>
        <v>0</v>
      </c>
      <c r="H35" s="241"/>
      <c r="I35" s="241"/>
    </row>
    <row r="38" spans="1:9" x14ac:dyDescent="0.2">
      <c r="A38" s="214" t="s">
        <v>278</v>
      </c>
      <c r="B38" s="227"/>
      <c r="E38" s="265"/>
      <c r="F38" s="265"/>
      <c r="I38" s="267" t="s">
        <v>267</v>
      </c>
    </row>
    <row r="39" spans="1:9" x14ac:dyDescent="0.2">
      <c r="A39" s="266"/>
      <c r="B39" s="266"/>
      <c r="C39" s="265"/>
      <c r="D39" s="265"/>
      <c r="E39" s="265"/>
      <c r="F39" s="265"/>
    </row>
    <row r="40" spans="1:9" x14ac:dyDescent="0.2">
      <c r="A40" s="225" t="s">
        <v>45</v>
      </c>
      <c r="B40" s="224" t="s">
        <v>46</v>
      </c>
      <c r="C40" s="264" t="s">
        <v>266</v>
      </c>
      <c r="D40" s="264" t="s">
        <v>265</v>
      </c>
      <c r="E40" s="264" t="s">
        <v>264</v>
      </c>
      <c r="F40" s="264" t="s">
        <v>263</v>
      </c>
      <c r="G40" s="263" t="s">
        <v>262</v>
      </c>
      <c r="H40" s="224" t="s">
        <v>261</v>
      </c>
      <c r="I40" s="224" t="s">
        <v>260</v>
      </c>
    </row>
    <row r="41" spans="1:9" x14ac:dyDescent="0.2">
      <c r="A41" s="220" t="s">
        <v>529</v>
      </c>
      <c r="B41" s="220" t="s">
        <v>530</v>
      </c>
      <c r="C41" s="219">
        <v>-1536022</v>
      </c>
      <c r="D41" s="262">
        <v>-1536022</v>
      </c>
      <c r="E41" s="262"/>
      <c r="F41" s="262"/>
      <c r="G41" s="262"/>
      <c r="H41" s="261"/>
      <c r="I41" s="261"/>
    </row>
    <row r="42" spans="1:9" x14ac:dyDescent="0.2">
      <c r="A42" s="220"/>
      <c r="B42" s="220"/>
      <c r="C42" s="219"/>
      <c r="D42" s="262"/>
      <c r="E42" s="262"/>
      <c r="F42" s="262"/>
      <c r="G42" s="262"/>
      <c r="H42" s="261"/>
      <c r="I42" s="261"/>
    </row>
    <row r="43" spans="1:9" x14ac:dyDescent="0.2">
      <c r="A43" s="220"/>
      <c r="B43" s="220"/>
      <c r="C43" s="219"/>
      <c r="D43" s="262"/>
      <c r="E43" s="262"/>
      <c r="F43" s="262"/>
      <c r="G43" s="262"/>
      <c r="H43" s="261"/>
      <c r="I43" s="261"/>
    </row>
    <row r="44" spans="1:9" x14ac:dyDescent="0.2">
      <c r="A44" s="220"/>
      <c r="B44" s="220"/>
      <c r="C44" s="219"/>
      <c r="D44" s="262"/>
      <c r="E44" s="262"/>
      <c r="F44" s="262"/>
      <c r="G44" s="262"/>
      <c r="H44" s="261"/>
      <c r="I44" s="261"/>
    </row>
    <row r="45" spans="1:9" x14ac:dyDescent="0.2">
      <c r="A45" s="62"/>
      <c r="B45" s="62" t="s">
        <v>277</v>
      </c>
      <c r="C45" s="241">
        <f>SUM(C41:C44)</f>
        <v>-1536022</v>
      </c>
      <c r="D45" s="241">
        <f>SUM(D41:D44)</f>
        <v>-1536022</v>
      </c>
      <c r="E45" s="241">
        <f>SUM(E41:E44)</f>
        <v>0</v>
      </c>
      <c r="F45" s="241">
        <f>SUM(F41:F44)</f>
        <v>0</v>
      </c>
      <c r="G45" s="241">
        <f>SUM(G41:G44)</f>
        <v>0</v>
      </c>
      <c r="H45" s="241"/>
      <c r="I45" s="241"/>
    </row>
    <row r="48" spans="1:9" x14ac:dyDescent="0.2">
      <c r="A48" s="214" t="s">
        <v>276</v>
      </c>
      <c r="B48" s="227"/>
      <c r="C48" s="265"/>
      <c r="D48" s="265"/>
      <c r="E48" s="265"/>
      <c r="F48" s="265"/>
    </row>
    <row r="49" spans="1:9" x14ac:dyDescent="0.2">
      <c r="A49" s="266"/>
      <c r="B49" s="266"/>
      <c r="C49" s="265"/>
      <c r="D49" s="265"/>
      <c r="E49" s="265"/>
      <c r="F49" s="265"/>
    </row>
    <row r="50" spans="1:9" x14ac:dyDescent="0.2">
      <c r="A50" s="225" t="s">
        <v>45</v>
      </c>
      <c r="B50" s="224" t="s">
        <v>46</v>
      </c>
      <c r="C50" s="264" t="s">
        <v>266</v>
      </c>
      <c r="D50" s="264" t="s">
        <v>265</v>
      </c>
      <c r="E50" s="264" t="s">
        <v>264</v>
      </c>
      <c r="F50" s="264" t="s">
        <v>263</v>
      </c>
      <c r="G50" s="263" t="s">
        <v>262</v>
      </c>
      <c r="H50" s="224" t="s">
        <v>261</v>
      </c>
      <c r="I50" s="224" t="s">
        <v>260</v>
      </c>
    </row>
    <row r="51" spans="1:9" x14ac:dyDescent="0.2">
      <c r="A51" s="220" t="s">
        <v>531</v>
      </c>
      <c r="B51" s="220" t="s">
        <v>532</v>
      </c>
      <c r="C51" s="219">
        <v>5447.71</v>
      </c>
      <c r="D51" s="262">
        <v>5447.71</v>
      </c>
      <c r="E51" s="262"/>
      <c r="F51" s="262"/>
      <c r="G51" s="262"/>
      <c r="H51" s="261"/>
      <c r="I51" s="261"/>
    </row>
    <row r="52" spans="1:9" x14ac:dyDescent="0.2">
      <c r="A52" s="220"/>
      <c r="B52" s="220"/>
      <c r="C52" s="219"/>
      <c r="D52" s="262"/>
      <c r="E52" s="262"/>
      <c r="F52" s="262"/>
      <c r="G52" s="262"/>
      <c r="H52" s="261"/>
      <c r="I52" s="261"/>
    </row>
    <row r="53" spans="1:9" x14ac:dyDescent="0.2">
      <c r="A53" s="220"/>
      <c r="B53" s="220"/>
      <c r="C53" s="219"/>
      <c r="D53" s="262"/>
      <c r="E53" s="262"/>
      <c r="F53" s="262"/>
      <c r="G53" s="262"/>
      <c r="H53" s="261"/>
      <c r="I53" s="261"/>
    </row>
    <row r="54" spans="1:9" x14ac:dyDescent="0.2">
      <c r="A54" s="220"/>
      <c r="B54" s="220"/>
      <c r="C54" s="219"/>
      <c r="D54" s="262"/>
      <c r="E54" s="262"/>
      <c r="F54" s="262"/>
      <c r="G54" s="262"/>
      <c r="H54" s="261"/>
      <c r="I54" s="261"/>
    </row>
    <row r="55" spans="1:9" x14ac:dyDescent="0.2">
      <c r="A55" s="220"/>
      <c r="B55" s="220"/>
      <c r="C55" s="219"/>
      <c r="D55" s="262"/>
      <c r="E55" s="262"/>
      <c r="F55" s="262"/>
      <c r="G55" s="262"/>
      <c r="H55" s="261"/>
      <c r="I55" s="261"/>
    </row>
    <row r="56" spans="1:9" x14ac:dyDescent="0.2">
      <c r="A56" s="220"/>
      <c r="B56" s="220"/>
      <c r="C56" s="219"/>
      <c r="D56" s="262"/>
      <c r="E56" s="262"/>
      <c r="F56" s="262"/>
      <c r="G56" s="262"/>
      <c r="H56" s="261"/>
      <c r="I56" s="261"/>
    </row>
    <row r="57" spans="1:9" x14ac:dyDescent="0.2">
      <c r="A57" s="220"/>
      <c r="B57" s="220"/>
      <c r="C57" s="219"/>
      <c r="D57" s="262"/>
      <c r="E57" s="262"/>
      <c r="F57" s="262"/>
      <c r="G57" s="262"/>
      <c r="H57" s="261"/>
      <c r="I57" s="261"/>
    </row>
    <row r="58" spans="1:9" x14ac:dyDescent="0.2">
      <c r="A58" s="220"/>
      <c r="B58" s="220"/>
      <c r="C58" s="219"/>
      <c r="D58" s="262"/>
      <c r="E58" s="262"/>
      <c r="F58" s="262"/>
      <c r="G58" s="262"/>
      <c r="H58" s="261"/>
      <c r="I58" s="261"/>
    </row>
    <row r="59" spans="1:9" x14ac:dyDescent="0.2">
      <c r="A59" s="220"/>
      <c r="B59" s="220"/>
      <c r="C59" s="219"/>
      <c r="D59" s="262"/>
      <c r="E59" s="262"/>
      <c r="F59" s="262"/>
      <c r="G59" s="262"/>
      <c r="H59" s="261"/>
      <c r="I59" s="261"/>
    </row>
    <row r="60" spans="1:9" x14ac:dyDescent="0.2">
      <c r="A60" s="220"/>
      <c r="B60" s="220"/>
      <c r="C60" s="219"/>
      <c r="D60" s="262"/>
      <c r="E60" s="262"/>
      <c r="F60" s="262"/>
      <c r="G60" s="262"/>
      <c r="H60" s="261"/>
      <c r="I60" s="261"/>
    </row>
    <row r="61" spans="1:9" x14ac:dyDescent="0.2">
      <c r="A61" s="220"/>
      <c r="B61" s="220"/>
      <c r="C61" s="219"/>
      <c r="D61" s="262"/>
      <c r="E61" s="262"/>
      <c r="F61" s="262"/>
      <c r="G61" s="262"/>
      <c r="H61" s="261"/>
      <c r="I61" s="261"/>
    </row>
    <row r="62" spans="1:9" x14ac:dyDescent="0.2">
      <c r="A62" s="220"/>
      <c r="B62" s="220"/>
      <c r="C62" s="219"/>
      <c r="D62" s="262"/>
      <c r="E62" s="262"/>
      <c r="F62" s="262"/>
      <c r="G62" s="262"/>
      <c r="H62" s="261"/>
      <c r="I62" s="261"/>
    </row>
    <row r="63" spans="1:9" x14ac:dyDescent="0.2">
      <c r="A63" s="220"/>
      <c r="B63" s="220"/>
      <c r="C63" s="219"/>
      <c r="D63" s="262"/>
      <c r="E63" s="262"/>
      <c r="F63" s="262"/>
      <c r="G63" s="262"/>
      <c r="H63" s="261"/>
      <c r="I63" s="261"/>
    </row>
    <row r="64" spans="1:9" x14ac:dyDescent="0.2">
      <c r="A64" s="220"/>
      <c r="B64" s="220"/>
      <c r="C64" s="219"/>
      <c r="D64" s="262"/>
      <c r="E64" s="262"/>
      <c r="F64" s="262"/>
      <c r="G64" s="262"/>
      <c r="H64" s="261"/>
      <c r="I64" s="261"/>
    </row>
    <row r="65" spans="1:9" x14ac:dyDescent="0.2">
      <c r="A65" s="220"/>
      <c r="B65" s="220"/>
      <c r="C65" s="219"/>
      <c r="D65" s="262"/>
      <c r="E65" s="262"/>
      <c r="F65" s="262"/>
      <c r="G65" s="262"/>
      <c r="H65" s="261"/>
      <c r="I65" s="261"/>
    </row>
    <row r="66" spans="1:9" x14ac:dyDescent="0.2">
      <c r="A66" s="220"/>
      <c r="B66" s="220"/>
      <c r="C66" s="219"/>
      <c r="D66" s="262"/>
      <c r="E66" s="262"/>
      <c r="F66" s="262"/>
      <c r="G66" s="262"/>
      <c r="H66" s="261"/>
      <c r="I66" s="261"/>
    </row>
    <row r="67" spans="1:9" x14ac:dyDescent="0.2">
      <c r="A67" s="220"/>
      <c r="B67" s="220"/>
      <c r="C67" s="219"/>
      <c r="D67" s="262"/>
      <c r="E67" s="262"/>
      <c r="F67" s="262"/>
      <c r="G67" s="262"/>
      <c r="H67" s="261"/>
      <c r="I67" s="261"/>
    </row>
    <row r="68" spans="1:9" x14ac:dyDescent="0.2">
      <c r="A68" s="220"/>
      <c r="B68" s="220"/>
      <c r="C68" s="219"/>
      <c r="D68" s="262"/>
      <c r="E68" s="262"/>
      <c r="F68" s="262"/>
      <c r="G68" s="262"/>
      <c r="H68" s="261"/>
      <c r="I68" s="261"/>
    </row>
    <row r="69" spans="1:9" x14ac:dyDescent="0.2">
      <c r="A69" s="220"/>
      <c r="B69" s="220"/>
      <c r="C69" s="219"/>
      <c r="D69" s="262"/>
      <c r="E69" s="262"/>
      <c r="F69" s="262"/>
      <c r="G69" s="262"/>
      <c r="H69" s="261"/>
      <c r="I69" s="261"/>
    </row>
    <row r="70" spans="1:9" x14ac:dyDescent="0.2">
      <c r="A70" s="220"/>
      <c r="B70" s="220"/>
      <c r="C70" s="219"/>
      <c r="D70" s="262"/>
      <c r="E70" s="262"/>
      <c r="F70" s="262"/>
      <c r="G70" s="262"/>
      <c r="H70" s="261"/>
      <c r="I70" s="261"/>
    </row>
    <row r="71" spans="1:9" x14ac:dyDescent="0.2">
      <c r="A71" s="220"/>
      <c r="B71" s="220"/>
      <c r="C71" s="219"/>
      <c r="D71" s="262"/>
      <c r="E71" s="262"/>
      <c r="F71" s="262"/>
      <c r="G71" s="262"/>
      <c r="H71" s="261"/>
      <c r="I71" s="261"/>
    </row>
    <row r="72" spans="1:9" x14ac:dyDescent="0.2">
      <c r="A72" s="220"/>
      <c r="B72" s="220"/>
      <c r="C72" s="219"/>
      <c r="D72" s="262"/>
      <c r="E72" s="262"/>
      <c r="F72" s="262"/>
      <c r="G72" s="262"/>
      <c r="H72" s="261"/>
      <c r="I72" s="261"/>
    </row>
    <row r="73" spans="1:9" x14ac:dyDescent="0.2">
      <c r="A73" s="220"/>
      <c r="B73" s="220"/>
      <c r="C73" s="219"/>
      <c r="D73" s="262"/>
      <c r="E73" s="262"/>
      <c r="F73" s="262"/>
      <c r="G73" s="262"/>
      <c r="H73" s="261"/>
      <c r="I73" s="261"/>
    </row>
    <row r="74" spans="1:9" x14ac:dyDescent="0.2">
      <c r="A74" s="220"/>
      <c r="B74" s="220"/>
      <c r="C74" s="219"/>
      <c r="D74" s="262"/>
      <c r="E74" s="262"/>
      <c r="F74" s="262"/>
      <c r="G74" s="262"/>
      <c r="H74" s="261"/>
      <c r="I74" s="261"/>
    </row>
    <row r="75" spans="1:9" x14ac:dyDescent="0.2">
      <c r="A75" s="62"/>
      <c r="B75" s="62" t="s">
        <v>275</v>
      </c>
      <c r="C75" s="241">
        <f>SUM(C51:C74)</f>
        <v>5447.71</v>
      </c>
      <c r="D75" s="241">
        <f>SUM(D51:D74)</f>
        <v>5447.71</v>
      </c>
      <c r="E75" s="241">
        <f>SUM(E51:E74)</f>
        <v>0</v>
      </c>
      <c r="F75" s="241">
        <f>SUM(F51:F74)</f>
        <v>0</v>
      </c>
      <c r="G75" s="241">
        <f>SUM(G51:G74)</f>
        <v>0</v>
      </c>
      <c r="H75" s="241"/>
      <c r="I75" s="241"/>
    </row>
    <row r="78" spans="1:9" x14ac:dyDescent="0.2">
      <c r="A78" s="214" t="s">
        <v>274</v>
      </c>
      <c r="B78" s="227"/>
      <c r="C78" s="268"/>
      <c r="E78" s="265"/>
      <c r="F78" s="265"/>
      <c r="I78" s="267" t="s">
        <v>267</v>
      </c>
    </row>
    <row r="79" spans="1:9" x14ac:dyDescent="0.2">
      <c r="A79" s="266"/>
      <c r="B79" s="266"/>
      <c r="C79" s="265"/>
      <c r="D79" s="265"/>
      <c r="E79" s="265"/>
      <c r="F79" s="265"/>
    </row>
    <row r="80" spans="1:9" x14ac:dyDescent="0.2">
      <c r="A80" s="225" t="s">
        <v>45</v>
      </c>
      <c r="B80" s="224" t="s">
        <v>46</v>
      </c>
      <c r="C80" s="264" t="s">
        <v>266</v>
      </c>
      <c r="D80" s="264" t="s">
        <v>265</v>
      </c>
      <c r="E80" s="264" t="s">
        <v>264</v>
      </c>
      <c r="F80" s="264" t="s">
        <v>263</v>
      </c>
      <c r="G80" s="263" t="s">
        <v>262</v>
      </c>
      <c r="H80" s="224" t="s">
        <v>261</v>
      </c>
      <c r="I80" s="224" t="s">
        <v>260</v>
      </c>
    </row>
    <row r="81" spans="1:11" x14ac:dyDescent="0.2">
      <c r="A81" s="220" t="s">
        <v>518</v>
      </c>
      <c r="B81" s="220" t="s">
        <v>518</v>
      </c>
      <c r="C81" s="219"/>
      <c r="D81" s="262"/>
      <c r="E81" s="262"/>
      <c r="F81" s="262"/>
      <c r="G81" s="262"/>
      <c r="H81" s="261"/>
      <c r="I81" s="261"/>
    </row>
    <row r="82" spans="1:11" x14ac:dyDescent="0.2">
      <c r="A82" s="220"/>
      <c r="B82" s="220"/>
      <c r="C82" s="219"/>
      <c r="D82" s="262"/>
      <c r="E82" s="262"/>
      <c r="F82" s="262"/>
      <c r="G82" s="262"/>
      <c r="H82" s="261"/>
      <c r="I82" s="261"/>
    </row>
    <row r="83" spans="1:11" x14ac:dyDescent="0.2">
      <c r="A83" s="220"/>
      <c r="B83" s="220"/>
      <c r="C83" s="219"/>
      <c r="D83" s="262"/>
      <c r="E83" s="262"/>
      <c r="F83" s="262"/>
      <c r="G83" s="262"/>
      <c r="H83" s="261"/>
      <c r="I83" s="261"/>
      <c r="K83" s="7"/>
    </row>
    <row r="84" spans="1:11" x14ac:dyDescent="0.2">
      <c r="A84" s="220"/>
      <c r="B84" s="220"/>
      <c r="C84" s="219"/>
      <c r="D84" s="262"/>
      <c r="E84" s="262"/>
      <c r="F84" s="262"/>
      <c r="G84" s="262"/>
      <c r="H84" s="261"/>
      <c r="I84" s="261"/>
      <c r="K84" s="7"/>
    </row>
    <row r="85" spans="1:11" x14ac:dyDescent="0.2">
      <c r="A85" s="62"/>
      <c r="B85" s="62" t="s">
        <v>273</v>
      </c>
      <c r="C85" s="241">
        <f>SUM(C81:C84)</f>
        <v>0</v>
      </c>
      <c r="D85" s="241">
        <f>SUM(D81:D84)</f>
        <v>0</v>
      </c>
      <c r="E85" s="241">
        <f>SUM(E81:E84)</f>
        <v>0</v>
      </c>
      <c r="F85" s="241">
        <f>SUM(F81:F84)</f>
        <v>0</v>
      </c>
      <c r="G85" s="241">
        <f>SUM(G81:G84)</f>
        <v>0</v>
      </c>
      <c r="H85" s="241"/>
      <c r="I85" s="241"/>
      <c r="K85" s="7"/>
    </row>
    <row r="88" spans="1:11" x14ac:dyDescent="0.2">
      <c r="A88" s="214" t="s">
        <v>272</v>
      </c>
      <c r="B88" s="227"/>
      <c r="E88" s="265"/>
      <c r="F88" s="265"/>
      <c r="I88" s="267" t="s">
        <v>267</v>
      </c>
    </row>
    <row r="89" spans="1:11" x14ac:dyDescent="0.2">
      <c r="A89" s="266"/>
      <c r="B89" s="266"/>
      <c r="C89" s="265"/>
      <c r="D89" s="265"/>
      <c r="E89" s="265"/>
      <c r="F89" s="265"/>
    </row>
    <row r="90" spans="1:11" x14ac:dyDescent="0.2">
      <c r="A90" s="225" t="s">
        <v>45</v>
      </c>
      <c r="B90" s="224" t="s">
        <v>46</v>
      </c>
      <c r="C90" s="264" t="s">
        <v>266</v>
      </c>
      <c r="D90" s="264" t="s">
        <v>265</v>
      </c>
      <c r="E90" s="264" t="s">
        <v>264</v>
      </c>
      <c r="F90" s="264" t="s">
        <v>263</v>
      </c>
      <c r="G90" s="263" t="s">
        <v>262</v>
      </c>
      <c r="H90" s="224" t="s">
        <v>261</v>
      </c>
      <c r="I90" s="224" t="s">
        <v>260</v>
      </c>
    </row>
    <row r="91" spans="1:11" x14ac:dyDescent="0.2">
      <c r="A91" s="220" t="s">
        <v>518</v>
      </c>
      <c r="B91" s="220" t="s">
        <v>518</v>
      </c>
      <c r="C91" s="219"/>
      <c r="D91" s="262"/>
      <c r="E91" s="262"/>
      <c r="F91" s="262"/>
      <c r="G91" s="262"/>
      <c r="H91" s="261"/>
      <c r="I91" s="261"/>
    </row>
    <row r="92" spans="1:11" x14ac:dyDescent="0.2">
      <c r="A92" s="220"/>
      <c r="B92" s="220"/>
      <c r="C92" s="219"/>
      <c r="D92" s="262"/>
      <c r="E92" s="262"/>
      <c r="F92" s="262"/>
      <c r="G92" s="262"/>
      <c r="H92" s="261"/>
      <c r="I92" s="261"/>
    </row>
    <row r="93" spans="1:11" x14ac:dyDescent="0.2">
      <c r="A93" s="220"/>
      <c r="B93" s="220"/>
      <c r="C93" s="219"/>
      <c r="D93" s="262"/>
      <c r="E93" s="262"/>
      <c r="F93" s="262"/>
      <c r="G93" s="262"/>
      <c r="H93" s="261"/>
      <c r="I93" s="261"/>
    </row>
    <row r="94" spans="1:11" x14ac:dyDescent="0.2">
      <c r="A94" s="220"/>
      <c r="B94" s="220"/>
      <c r="C94" s="219"/>
      <c r="D94" s="262"/>
      <c r="E94" s="262"/>
      <c r="F94" s="262"/>
      <c r="G94" s="262"/>
      <c r="H94" s="261"/>
      <c r="I94" s="261"/>
    </row>
    <row r="95" spans="1:11" x14ac:dyDescent="0.2">
      <c r="A95" s="62"/>
      <c r="B95" s="62" t="s">
        <v>271</v>
      </c>
      <c r="C95" s="241">
        <f>SUM(C91:C94)</f>
        <v>0</v>
      </c>
      <c r="D95" s="241">
        <f>SUM(D91:D94)</f>
        <v>0</v>
      </c>
      <c r="E95" s="241">
        <f>SUM(E91:E94)</f>
        <v>0</v>
      </c>
      <c r="F95" s="241">
        <f>SUM(F91:F94)</f>
        <v>0</v>
      </c>
      <c r="G95" s="241">
        <f>SUM(G91:G94)</f>
        <v>0</v>
      </c>
      <c r="H95" s="241"/>
      <c r="I95" s="241"/>
    </row>
    <row r="98" spans="1:11" x14ac:dyDescent="0.2">
      <c r="A98" s="214" t="s">
        <v>270</v>
      </c>
      <c r="B98" s="227"/>
      <c r="E98" s="265"/>
      <c r="F98" s="265"/>
      <c r="I98" s="267" t="s">
        <v>267</v>
      </c>
    </row>
    <row r="99" spans="1:11" x14ac:dyDescent="0.2">
      <c r="A99" s="266"/>
      <c r="B99" s="266"/>
      <c r="C99" s="265"/>
      <c r="D99" s="265"/>
      <c r="E99" s="265"/>
      <c r="F99" s="265"/>
    </row>
    <row r="100" spans="1:11" x14ac:dyDescent="0.2">
      <c r="A100" s="225" t="s">
        <v>45</v>
      </c>
      <c r="B100" s="224" t="s">
        <v>46</v>
      </c>
      <c r="C100" s="264" t="s">
        <v>266</v>
      </c>
      <c r="D100" s="264" t="s">
        <v>265</v>
      </c>
      <c r="E100" s="264" t="s">
        <v>264</v>
      </c>
      <c r="F100" s="264" t="s">
        <v>263</v>
      </c>
      <c r="G100" s="263" t="s">
        <v>262</v>
      </c>
      <c r="H100" s="224" t="s">
        <v>261</v>
      </c>
      <c r="I100" s="224" t="s">
        <v>260</v>
      </c>
    </row>
    <row r="101" spans="1:11" x14ac:dyDescent="0.2">
      <c r="A101" s="220" t="s">
        <v>518</v>
      </c>
      <c r="B101" s="220" t="s">
        <v>518</v>
      </c>
      <c r="C101" s="219"/>
      <c r="D101" s="262"/>
      <c r="E101" s="262"/>
      <c r="F101" s="262"/>
      <c r="G101" s="262"/>
      <c r="H101" s="261"/>
      <c r="I101" s="261"/>
      <c r="K101" s="7"/>
    </row>
    <row r="102" spans="1:11" x14ac:dyDescent="0.2">
      <c r="A102" s="220"/>
      <c r="B102" s="220"/>
      <c r="C102" s="219"/>
      <c r="D102" s="262"/>
      <c r="E102" s="262"/>
      <c r="F102" s="262"/>
      <c r="G102" s="262"/>
      <c r="H102" s="261"/>
      <c r="I102" s="261"/>
      <c r="K102" s="7"/>
    </row>
    <row r="103" spans="1:11" x14ac:dyDescent="0.2">
      <c r="A103" s="220"/>
      <c r="B103" s="220"/>
      <c r="C103" s="219"/>
      <c r="D103" s="262"/>
      <c r="E103" s="262"/>
      <c r="F103" s="262"/>
      <c r="G103" s="262"/>
      <c r="H103" s="261"/>
      <c r="I103" s="261"/>
    </row>
    <row r="104" spans="1:11" x14ac:dyDescent="0.2">
      <c r="A104" s="220"/>
      <c r="B104" s="220"/>
      <c r="C104" s="219"/>
      <c r="D104" s="262"/>
      <c r="E104" s="262"/>
      <c r="F104" s="262"/>
      <c r="G104" s="262"/>
      <c r="H104" s="261"/>
      <c r="I104" s="261"/>
    </row>
    <row r="105" spans="1:11" x14ac:dyDescent="0.2">
      <c r="A105" s="62"/>
      <c r="B105" s="62" t="s">
        <v>269</v>
      </c>
      <c r="C105" s="241">
        <f>SUM(C101:C104)</f>
        <v>0</v>
      </c>
      <c r="D105" s="241">
        <f>SUM(D101:D104)</f>
        <v>0</v>
      </c>
      <c r="E105" s="241">
        <f>SUM(E101:E104)</f>
        <v>0</v>
      </c>
      <c r="F105" s="241">
        <f>SUM(F101:F104)</f>
        <v>0</v>
      </c>
      <c r="G105" s="241">
        <f>SUM(G101:G104)</f>
        <v>0</v>
      </c>
      <c r="H105" s="241"/>
      <c r="I105" s="241"/>
    </row>
    <row r="108" spans="1:11" x14ac:dyDescent="0.2">
      <c r="A108" s="214" t="s">
        <v>268</v>
      </c>
      <c r="B108" s="227"/>
      <c r="E108" s="265"/>
      <c r="F108" s="265"/>
      <c r="I108" s="267" t="s">
        <v>267</v>
      </c>
    </row>
    <row r="109" spans="1:11" x14ac:dyDescent="0.2">
      <c r="A109" s="266"/>
      <c r="B109" s="266"/>
      <c r="C109" s="265"/>
      <c r="D109" s="265"/>
      <c r="E109" s="265"/>
      <c r="F109" s="265"/>
    </row>
    <row r="110" spans="1:11" x14ac:dyDescent="0.2">
      <c r="A110" s="225" t="s">
        <v>45</v>
      </c>
      <c r="B110" s="224" t="s">
        <v>46</v>
      </c>
      <c r="C110" s="264" t="s">
        <v>266</v>
      </c>
      <c r="D110" s="264" t="s">
        <v>265</v>
      </c>
      <c r="E110" s="264" t="s">
        <v>264</v>
      </c>
      <c r="F110" s="264" t="s">
        <v>263</v>
      </c>
      <c r="G110" s="263" t="s">
        <v>262</v>
      </c>
      <c r="H110" s="224" t="s">
        <v>261</v>
      </c>
      <c r="I110" s="224" t="s">
        <v>260</v>
      </c>
    </row>
    <row r="111" spans="1:11" x14ac:dyDescent="0.2">
      <c r="A111" s="220" t="s">
        <v>518</v>
      </c>
      <c r="B111" s="220" t="s">
        <v>518</v>
      </c>
      <c r="C111" s="219"/>
      <c r="D111" s="262"/>
      <c r="E111" s="262"/>
      <c r="F111" s="262"/>
      <c r="G111" s="262"/>
      <c r="H111" s="261"/>
      <c r="I111" s="261"/>
    </row>
    <row r="112" spans="1:11" x14ac:dyDescent="0.2">
      <c r="A112" s="220"/>
      <c r="B112" s="220"/>
      <c r="C112" s="219"/>
      <c r="D112" s="262"/>
      <c r="E112" s="262"/>
      <c r="F112" s="262"/>
      <c r="G112" s="262"/>
      <c r="H112" s="261"/>
      <c r="I112" s="261"/>
    </row>
    <row r="113" spans="1:9" x14ac:dyDescent="0.2">
      <c r="A113" s="220"/>
      <c r="B113" s="220"/>
      <c r="C113" s="219"/>
      <c r="D113" s="262"/>
      <c r="E113" s="262"/>
      <c r="F113" s="262"/>
      <c r="G113" s="262"/>
      <c r="H113" s="261"/>
      <c r="I113" s="261"/>
    </row>
    <row r="114" spans="1:9" x14ac:dyDescent="0.2">
      <c r="A114" s="220"/>
      <c r="B114" s="220"/>
      <c r="C114" s="219"/>
      <c r="D114" s="262"/>
      <c r="E114" s="262"/>
      <c r="F114" s="262"/>
      <c r="G114" s="262"/>
      <c r="H114" s="261"/>
      <c r="I114" s="261"/>
    </row>
    <row r="115" spans="1:9" x14ac:dyDescent="0.2">
      <c r="A115" s="62"/>
      <c r="B115" s="62" t="s">
        <v>259</v>
      </c>
      <c r="C115" s="241">
        <f>SUM(C111:C114)</f>
        <v>0</v>
      </c>
      <c r="D115" s="241">
        <f>SUM(D111:D114)</f>
        <v>0</v>
      </c>
      <c r="E115" s="241">
        <f>SUM(E111:E114)</f>
        <v>0</v>
      </c>
      <c r="F115" s="241">
        <f>SUM(F111:F114)</f>
        <v>0</v>
      </c>
      <c r="G115" s="241">
        <f>SUM(G111:G114)</f>
        <v>0</v>
      </c>
      <c r="H115" s="241"/>
      <c r="I115" s="241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4.6640625" style="7" customWidth="1"/>
    <col min="4" max="7" width="13.6640625" style="7" customWidth="1"/>
    <col min="8" max="9" width="17.6640625" style="6" customWidth="1"/>
    <col min="10" max="10" width="11.44140625" style="6" customWidth="1"/>
    <col min="11" max="16384" width="11.441406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55" t="s">
        <v>143</v>
      </c>
      <c r="B2" s="456"/>
      <c r="C2" s="88"/>
      <c r="D2" s="88"/>
      <c r="E2" s="88"/>
      <c r="F2" s="88"/>
      <c r="G2" s="88"/>
      <c r="H2" s="88"/>
    </row>
    <row r="3" spans="1:8" s="83" customFormat="1" ht="10.8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59" t="s">
        <v>235</v>
      </c>
      <c r="B4" s="460"/>
      <c r="C4" s="460"/>
      <c r="D4" s="460"/>
      <c r="E4" s="460"/>
      <c r="F4" s="460"/>
      <c r="G4" s="460"/>
      <c r="H4" s="461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62" t="s">
        <v>151</v>
      </c>
      <c r="B6" s="463"/>
      <c r="C6" s="463"/>
      <c r="D6" s="463"/>
      <c r="E6" s="463"/>
      <c r="F6" s="463"/>
      <c r="G6" s="463"/>
      <c r="H6" s="464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287</v>
      </c>
      <c r="B5" s="20"/>
      <c r="C5" s="20"/>
      <c r="D5" s="20"/>
      <c r="E5" s="20"/>
      <c r="F5" s="17"/>
      <c r="G5" s="17"/>
      <c r="H5" s="188" t="s">
        <v>286</v>
      </c>
    </row>
    <row r="6" spans="1:17" x14ac:dyDescent="0.2">
      <c r="J6" s="465"/>
      <c r="K6" s="465"/>
      <c r="L6" s="465"/>
      <c r="M6" s="465"/>
      <c r="N6" s="465"/>
      <c r="O6" s="465"/>
      <c r="P6" s="465"/>
      <c r="Q6" s="465"/>
    </row>
    <row r="7" spans="1:17" x14ac:dyDescent="0.2">
      <c r="A7" s="3" t="s">
        <v>52</v>
      </c>
    </row>
    <row r="8" spans="1:17" ht="52.5" customHeight="1" x14ac:dyDescent="0.2">
      <c r="A8" s="466" t="s">
        <v>285</v>
      </c>
      <c r="B8" s="466"/>
      <c r="C8" s="466"/>
      <c r="D8" s="466"/>
      <c r="E8" s="466"/>
      <c r="F8" s="466"/>
      <c r="G8" s="466"/>
      <c r="H8" s="46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sqref="A1:D27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4" width="17.6640625" style="89" customWidth="1"/>
    <col min="5" max="16384" width="11.441406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5" customFormat="1" ht="11.25" customHeight="1" x14ac:dyDescent="0.2">
      <c r="A5" s="258" t="s">
        <v>293</v>
      </c>
      <c r="B5" s="89"/>
      <c r="C5" s="280"/>
      <c r="D5" s="279" t="s">
        <v>290</v>
      </c>
    </row>
    <row r="6" spans="1:4" x14ac:dyDescent="0.2">
      <c r="A6" s="278"/>
      <c r="B6" s="278"/>
      <c r="C6" s="277"/>
      <c r="D6" s="276"/>
    </row>
    <row r="7" spans="1:4" ht="15" customHeight="1" x14ac:dyDescent="0.2">
      <c r="A7" s="225" t="s">
        <v>45</v>
      </c>
      <c r="B7" s="224" t="s">
        <v>46</v>
      </c>
      <c r="C7" s="222" t="s">
        <v>242</v>
      </c>
      <c r="D7" s="275" t="s">
        <v>289</v>
      </c>
    </row>
    <row r="8" spans="1:4" x14ac:dyDescent="0.2">
      <c r="A8" s="220" t="s">
        <v>518</v>
      </c>
      <c r="B8" s="261" t="s">
        <v>518</v>
      </c>
      <c r="C8" s="262"/>
      <c r="D8" s="261"/>
    </row>
    <row r="9" spans="1:4" x14ac:dyDescent="0.2">
      <c r="A9" s="220"/>
      <c r="B9" s="261"/>
      <c r="C9" s="262"/>
      <c r="D9" s="261"/>
    </row>
    <row r="10" spans="1:4" x14ac:dyDescent="0.2">
      <c r="A10" s="220"/>
      <c r="B10" s="261"/>
      <c r="C10" s="262"/>
      <c r="D10" s="261"/>
    </row>
    <row r="11" spans="1:4" x14ac:dyDescent="0.2">
      <c r="A11" s="220"/>
      <c r="B11" s="261"/>
      <c r="C11" s="262"/>
      <c r="D11" s="261"/>
    </row>
    <row r="12" spans="1:4" x14ac:dyDescent="0.2">
      <c r="A12" s="220"/>
      <c r="B12" s="261"/>
      <c r="C12" s="262"/>
      <c r="D12" s="261"/>
    </row>
    <row r="13" spans="1:4" x14ac:dyDescent="0.2">
      <c r="A13" s="220"/>
      <c r="B13" s="261"/>
      <c r="C13" s="262"/>
      <c r="D13" s="261"/>
    </row>
    <row r="14" spans="1:4" x14ac:dyDescent="0.2">
      <c r="A14" s="220"/>
      <c r="B14" s="261"/>
      <c r="C14" s="262"/>
      <c r="D14" s="261"/>
    </row>
    <row r="15" spans="1:4" x14ac:dyDescent="0.2">
      <c r="A15" s="220"/>
      <c r="B15" s="261"/>
      <c r="C15" s="262"/>
      <c r="D15" s="261"/>
    </row>
    <row r="16" spans="1:4" x14ac:dyDescent="0.2">
      <c r="A16" s="281"/>
      <c r="B16" s="281" t="s">
        <v>292</v>
      </c>
      <c r="C16" s="216">
        <f>SUM(C8:C15)</f>
        <v>0</v>
      </c>
      <c r="D16" s="274"/>
    </row>
    <row r="17" spans="1:4" x14ac:dyDescent="0.2">
      <c r="A17" s="60"/>
      <c r="B17" s="60"/>
      <c r="C17" s="228"/>
      <c r="D17" s="60"/>
    </row>
    <row r="18" spans="1:4" x14ac:dyDescent="0.2">
      <c r="A18" s="60"/>
      <c r="B18" s="60"/>
      <c r="C18" s="228"/>
      <c r="D18" s="60"/>
    </row>
    <row r="19" spans="1:4" s="255" customFormat="1" ht="11.25" customHeight="1" x14ac:dyDescent="0.2">
      <c r="A19" s="258" t="s">
        <v>291</v>
      </c>
      <c r="B19" s="60"/>
      <c r="C19" s="280"/>
      <c r="D19" s="279" t="s">
        <v>290</v>
      </c>
    </row>
    <row r="20" spans="1:4" x14ac:dyDescent="0.2">
      <c r="A20" s="278"/>
      <c r="B20" s="278"/>
      <c r="C20" s="277"/>
      <c r="D20" s="276"/>
    </row>
    <row r="21" spans="1:4" ht="15" customHeight="1" x14ac:dyDescent="0.2">
      <c r="A21" s="225" t="s">
        <v>45</v>
      </c>
      <c r="B21" s="224" t="s">
        <v>46</v>
      </c>
      <c r="C21" s="222" t="s">
        <v>242</v>
      </c>
      <c r="D21" s="275" t="s">
        <v>289</v>
      </c>
    </row>
    <row r="22" spans="1:4" x14ac:dyDescent="0.2">
      <c r="A22" s="234" t="s">
        <v>518</v>
      </c>
      <c r="B22" s="273" t="s">
        <v>518</v>
      </c>
      <c r="C22" s="262"/>
      <c r="D22" s="261"/>
    </row>
    <row r="23" spans="1:4" x14ac:dyDescent="0.2">
      <c r="A23" s="234"/>
      <c r="B23" s="273"/>
      <c r="C23" s="262"/>
      <c r="D23" s="261"/>
    </row>
    <row r="24" spans="1:4" x14ac:dyDescent="0.2">
      <c r="A24" s="234"/>
      <c r="B24" s="273"/>
      <c r="C24" s="262"/>
      <c r="D24" s="261"/>
    </row>
    <row r="25" spans="1:4" x14ac:dyDescent="0.2">
      <c r="A25" s="234"/>
      <c r="B25" s="273"/>
      <c r="C25" s="262"/>
      <c r="D25" s="261"/>
    </row>
    <row r="26" spans="1:4" x14ac:dyDescent="0.2">
      <c r="A26" s="250"/>
      <c r="B26" s="250" t="s">
        <v>288</v>
      </c>
      <c r="C26" s="230">
        <f>SUM(C22:C25)</f>
        <v>0</v>
      </c>
      <c r="D26" s="274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33</vt:i4>
      </vt:variant>
    </vt:vector>
  </HeadingPairs>
  <TitlesOfParts>
    <vt:vector size="84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Conciliacion_Eg!Área_de_impresión</vt:lpstr>
      <vt:lpstr>Conciliacion_Ig!Área_de_impresión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'ESF-05'!Área_de_impresión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'Memoria (I)'!Área_de_impresión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2019-10-21T18:49:23Z</cp:lastPrinted>
  <dcterms:created xsi:type="dcterms:W3CDTF">2012-12-11T20:36:24Z</dcterms:created>
  <dcterms:modified xsi:type="dcterms:W3CDTF">2019-10-21T18:49:53Z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